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41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14'!$A$1:$N$67</definedName>
    <definedName name="_xlnm.Print_Area" localSheetId="10">'Pág. 15'!$A$1:$G$39</definedName>
    <definedName name="_xlnm.Print_Area" localSheetId="11">'Pág. 16'!$A$1:$N$74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4'!$A$1:$G$62</definedName>
    <definedName name="_xlnm.Print_Area" localSheetId="2">'Pág. 5'!$A$1:$G$62</definedName>
    <definedName name="_xlnm.Print_Area" localSheetId="3">'Pág. 7'!$A$1:$G$73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5'!$E$50</definedName>
    <definedName name="OLE_LINK1" localSheetId="3">'Pág. 7'!$E$56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5" i="11"/>
  <c r="G21" i="11"/>
  <c r="N59" i="10"/>
  <c r="G59" i="10"/>
  <c r="N28" i="10"/>
  <c r="G28" i="10"/>
  <c r="H13" i="10"/>
  <c r="I13" i="10" s="1"/>
  <c r="I59" i="10" l="1"/>
  <c r="I28" i="10"/>
  <c r="J13" i="10"/>
  <c r="H28" i="10"/>
  <c r="H59" i="10"/>
  <c r="J28" i="10" l="1"/>
  <c r="K13" i="10"/>
  <c r="J59" i="10"/>
  <c r="L13" i="10" l="1"/>
  <c r="K59" i="10"/>
  <c r="K28" i="10"/>
  <c r="M13" i="10" l="1"/>
  <c r="L59" i="10"/>
  <c r="L28" i="10"/>
  <c r="M59" i="10" l="1"/>
  <c r="M28" i="10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7" i="3" l="1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<sst xmlns="http://schemas.openxmlformats.org/spreadsheetml/2006/main" count="1730" uniqueCount="624">
  <si>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</si>
  <si>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</si>
  <si>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</si>
  <si>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</si>
  <si>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</si>
  <si>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</si>
  <si>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40</t>
  </si>
  <si>
    <t>Semana 41</t>
  </si>
  <si>
    <t xml:space="preserve">semanal </t>
  </si>
  <si>
    <t>30/09 - 6/10</t>
  </si>
  <si>
    <t>7 - 13/10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</si>
  <si>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</si>
  <si>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</si>
  <si>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</si>
  <si>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</si>
  <si>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</si>
  <si>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</si>
  <si>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</si>
  <si>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</si>
  <si>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</si>
  <si>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</si>
  <si>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</si>
  <si>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</si>
  <si>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</si>
  <si>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</si>
  <si>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</si>
  <si>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</si>
  <si>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</si>
  <si>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</si>
  <si>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</si>
  <si>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</si>
  <si>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</si>
  <si>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</si>
  <si>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</si>
  <si>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</si>
  <si>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</si>
  <si>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</si>
  <si>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</si>
  <si>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</si>
  <si>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</si>
  <si>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</si>
  <si>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</si>
  <si>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</si>
  <si>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</si>
  <si>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</si>
  <si>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</si>
  <si>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</si>
  <si>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</si>
  <si>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</si>
  <si>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</si>
  <si>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</si>
  <si>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Agosto 2019. (**) Precio Septiembre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</si>
  <si>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</si>
  <si>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</si>
  <si>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</si>
  <si>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</si>
  <si>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</si>
  <si>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</si>
  <si>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30/09-06/10</t>
  </si>
  <si>
    <t>07/10-13/10</t>
  </si>
  <si>
    <t>FRUTAS</t>
  </si>
  <si>
    <t>Clementina  (€/100 kg)</t>
  </si>
  <si>
    <t>Limón  (€/100 kg)</t>
  </si>
  <si>
    <t>Naranja  (€/100 kg)</t>
  </si>
  <si>
    <t>Ciruela (€/100 kg)</t>
  </si>
  <si>
    <t>Melocotón (€/100 kg)</t>
  </si>
  <si>
    <t>Higo fresco (€/100 kg)</t>
  </si>
  <si>
    <t>Manzana Golden (€/100 kg)</t>
  </si>
  <si>
    <t>Pera Blanquilla  (€/100kg)</t>
  </si>
  <si>
    <t>Uva de mesa (€/100 kg)</t>
  </si>
  <si>
    <t>Aguacate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</si>
  <si>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</si>
  <si>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</si>
  <si>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</si>
  <si>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</si>
  <si>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</si>
  <si>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</si>
  <si>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</si>
  <si>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</si>
  <si>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</si>
  <si>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</si>
  <si>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</si>
  <si>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</si>
  <si>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</si>
  <si>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</si>
  <si>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</si>
  <si>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</si>
  <si>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</si>
  <si>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</si>
  <si>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</si>
  <si>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</si>
  <si>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</si>
  <si>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</si>
  <si>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</si>
  <si>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</si>
  <si>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30/09-6/10</t>
  </si>
  <si>
    <t>07-13/10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</si>
  <si>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</si>
  <si>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</si>
  <si>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</si>
  <si>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</si>
  <si>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</si>
  <si>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</si>
  <si>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</si>
  <si>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</si>
  <si>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</si>
  <si>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</si>
  <si>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</si>
  <si>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</si>
  <si>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</si>
  <si>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</si>
  <si>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</si>
  <si>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</si>
  <si>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</si>
  <si>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</si>
  <si>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</si>
  <si>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</si>
  <si>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</si>
  <si>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</si>
  <si>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</si>
  <si>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</si>
  <si>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</si>
  <si>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</si>
  <si>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</si>
  <si>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</si>
  <si>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</si>
  <si>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</si>
  <si>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</si>
  <si>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</si>
  <si>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</si>
  <si>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</si>
  <si>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</si>
  <si>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agosto 2019: 32,30 €/100 litros</t>
  </si>
  <si>
    <t>MIEL</t>
  </si>
  <si>
    <t>(11)</t>
  </si>
  <si>
    <t>Miel multifloral a granel (€/100 kg)</t>
  </si>
  <si>
    <t>Precio julio 2019:  275,17 €/100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</si>
  <si>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</si>
  <si>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</si>
  <si>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</si>
  <si>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</si>
  <si>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</si>
  <si>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</si>
  <si>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</si>
  <si>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</si>
  <si>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</si>
  <si>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</si>
  <si>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30/09 - 6/10
2019</t>
  </si>
  <si>
    <t>Semana 
7 - 13/10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</si>
  <si>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</si>
  <si>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</si>
  <si>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</si>
  <si>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</si>
  <si>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</si>
  <si>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</si>
  <si>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</si>
  <si>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</si>
  <si>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</si>
  <si>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</si>
  <si>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</si>
  <si>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</si>
  <si>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</si>
  <si>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</si>
  <si>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</si>
  <si>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</si>
  <si>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</si>
  <si>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</si>
  <si>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</si>
  <si>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</si>
  <si>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</si>
  <si>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</si>
  <si>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</si>
  <si>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</si>
  <si>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</si>
  <si>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</si>
  <si>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</si>
  <si>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</si>
  <si>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</si>
  <si>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</si>
  <si>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</si>
  <si>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</si>
  <si>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</si>
  <si>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</si>
  <si>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</si>
  <si>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</si>
  <si>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</si>
  <si>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</si>
  <si>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</si>
  <si>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</si>
  <si>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</si>
  <si>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</si>
  <si>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</si>
  <si>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</si>
  <si>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</si>
  <si>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</si>
  <si>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</si>
  <si>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</si>
  <si>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</si>
  <si>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</si>
  <si>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</si>
  <si>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</si>
  <si>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</si>
  <si>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</si>
  <si>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</si>
  <si>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</si>
  <si>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</si>
  <si>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</si>
  <si>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</si>
  <si>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</si>
  <si>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</si>
  <si>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</si>
  <si>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Agosto</t>
  </si>
  <si>
    <t>Septiembre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</si>
  <si>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</si>
  <si>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</si>
  <si>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</si>
  <si>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</si>
  <si>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</si>
  <si>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</si>
  <si>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</si>
  <si>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</si>
  <si>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</si>
  <si>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</si>
  <si>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</si>
  <si>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</si>
  <si>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</si>
  <si>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</si>
  <si>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</si>
  <si>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</si>
  <si>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</si>
  <si>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</si>
  <si>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</si>
  <si>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</si>
  <si>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</si>
  <si>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</si>
  <si>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</si>
  <si>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</si>
  <si>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</si>
  <si>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</si>
  <si>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</si>
  <si>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</si>
  <si>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</si>
  <si>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</si>
  <si>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</si>
  <si>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</si>
  <si>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</si>
  <si>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</si>
  <si>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</si>
  <si>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</si>
  <si>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</si>
  <si>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</si>
  <si>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</si>
  <si>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</si>
  <si>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</si>
  <si>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</si>
  <si>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</si>
  <si>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</si>
  <si>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</si>
  <si>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</si>
  <si>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--</t>
  </si>
  <si>
    <t>Clemenrubí/PRI23</t>
  </si>
  <si>
    <t>1X-3</t>
  </si>
  <si>
    <t>Marisol</t>
  </si>
  <si>
    <t>Oronules</t>
  </si>
  <si>
    <t>LIMÓN</t>
  </si>
  <si>
    <t>Alicante</t>
  </si>
  <si>
    <t>Fino</t>
  </si>
  <si>
    <t>3/4</t>
  </si>
  <si>
    <t>SATSUMA</t>
  </si>
  <si>
    <t>Clausellina/Okitsu</t>
  </si>
  <si>
    <t>FRUTAS DE PEPITA</t>
  </si>
  <si>
    <t>mm</t>
  </si>
  <si>
    <t>MANZANA</t>
  </si>
  <si>
    <t>Golden Delicious</t>
  </si>
  <si>
    <t xml:space="preserve">70-80 </t>
  </si>
  <si>
    <t>Granny Smith</t>
  </si>
  <si>
    <t>Red Delicious</t>
  </si>
  <si>
    <t>Reineta</t>
  </si>
  <si>
    <t>Royal Gala</t>
  </si>
  <si>
    <t>PERA</t>
  </si>
  <si>
    <t>Abbé Fétel</t>
  </si>
  <si>
    <t xml:space="preserve">70-75 </t>
  </si>
  <si>
    <t>Blanquilla</t>
  </si>
  <si>
    <t xml:space="preserve">55-60 </t>
  </si>
  <si>
    <t>Conferencia</t>
  </si>
  <si>
    <t>60-65+</t>
  </si>
  <si>
    <t>Ercolini</t>
  </si>
  <si>
    <t xml:space="preserve">50-60 </t>
  </si>
  <si>
    <t>Limonera</t>
  </si>
  <si>
    <t xml:space="preserve">60-65 </t>
  </si>
  <si>
    <t>Williams</t>
  </si>
  <si>
    <t>65-75+</t>
  </si>
  <si>
    <t>UVA DE MESA</t>
  </si>
  <si>
    <t>Apirenas Nuevas variedades</t>
  </si>
  <si>
    <t>-</t>
  </si>
  <si>
    <t>Autumn Royal</t>
  </si>
  <si>
    <t>D. María</t>
  </si>
  <si>
    <t>Moscatel Italia embolsada (Ideal)</t>
  </si>
  <si>
    <t>Red Globe</t>
  </si>
  <si>
    <t>FRUTAS DE HUESO</t>
  </si>
  <si>
    <t>CIRUELA</t>
  </si>
  <si>
    <t>Todos los tipos y variedades</t>
  </si>
  <si>
    <t>35 mm o superior</t>
  </si>
  <si>
    <t>MELOCOTÓN</t>
  </si>
  <si>
    <t>Pulpa amarilla</t>
  </si>
  <si>
    <t>A/B</t>
  </si>
  <si>
    <t>Pulpa Blanca</t>
  </si>
  <si>
    <t>NECTARINA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</si>
  <si>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</si>
  <si>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</si>
  <si>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</si>
  <si>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</si>
  <si>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41 - 2019: 07/10 - 13/10</t>
  </si>
  <si>
    <t>ESPAÑA</t>
  </si>
  <si>
    <t>TODAS LAS VARIEDADES</t>
  </si>
  <si>
    <t>Todas las variedades</t>
  </si>
  <si>
    <t>Golden delicious</t>
  </si>
  <si>
    <t>70/80</t>
  </si>
  <si>
    <t>Red Delicious y demás Var. Rojas</t>
  </si>
  <si>
    <t>60/65+</t>
  </si>
  <si>
    <t>Todas las variedades con pepitas</t>
  </si>
  <si>
    <t>Todas las variedades sin pepitas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</si>
  <si>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</si>
  <si>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</si>
  <si>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</si>
  <si>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</si>
  <si>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</si>
  <si>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</si>
  <si>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</si>
  <si>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</si>
  <si>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</si>
  <si>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</si>
  <si>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</si>
  <si>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</si>
  <si>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</si>
  <si>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BRÓCOLI</t>
  </si>
  <si>
    <t>CALABACÍN</t>
  </si>
  <si>
    <t>14-21 g</t>
  </si>
  <si>
    <t>CEBOLLA</t>
  </si>
  <si>
    <t>40-80 mm</t>
  </si>
  <si>
    <t>Grano</t>
  </si>
  <si>
    <t>CHAMPIÑÓN</t>
  </si>
  <si>
    <t>Cerrado</t>
  </si>
  <si>
    <t>30-65 mm</t>
  </si>
  <si>
    <t>La Rioja</t>
  </si>
  <si>
    <t>COLIFLOR</t>
  </si>
  <si>
    <t>COL-REPOLLO</t>
  </si>
  <si>
    <t>ESPARRAGO</t>
  </si>
  <si>
    <t>verde</t>
  </si>
  <si>
    <t>10-16+</t>
  </si>
  <si>
    <t>JUDÍA VERDE</t>
  </si>
  <si>
    <t>Plana</t>
  </si>
  <si>
    <t>LECHUGA</t>
  </si>
  <si>
    <t>Baby</t>
  </si>
  <si>
    <t>Iceberg</t>
  </si>
  <si>
    <t>400g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</si>
  <si>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</si>
  <si>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</si>
  <si>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</si>
  <si>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</si>
  <si>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</si>
  <si>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</si>
  <si>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</si>
  <si>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</si>
  <si>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</si>
  <si>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</si>
  <si>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</si>
  <si>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</si>
  <si>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</si>
  <si>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</si>
  <si>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</si>
  <si>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</si>
  <si>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</si>
  <si>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</si>
  <si>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</si>
  <si>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</si>
  <si>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</si>
  <si>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</si>
  <si>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</si>
  <si>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</si>
  <si>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</si>
  <si>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</si>
  <si>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</si>
  <si>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</si>
  <si>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</si>
  <si>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</si>
  <si>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</si>
  <si>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</si>
  <si>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</si>
  <si>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</si>
  <si>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</si>
  <si>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</si>
  <si>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</si>
  <si>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</si>
  <si>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</si>
  <si>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</si>
  <si>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</si>
  <si>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</si>
  <si>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</si>
  <si>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</si>
  <si>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30/09-6/10
2019</t>
  </si>
  <si>
    <t>Semana 
7-13/10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</si>
  <si>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</si>
  <si>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</si>
  <si>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</si>
  <si>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</si>
  <si>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</si>
  <si>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361,73</t>
  </si>
  <si>
    <t>359,27</t>
  </si>
  <si>
    <t>Muy buena y cubierta (U-3)</t>
  </si>
  <si>
    <t>363,07</t>
  </si>
  <si>
    <t>369,37</t>
  </si>
  <si>
    <t>Precio medio ponderado Categoría U</t>
  </si>
  <si>
    <t>362,45</t>
  </si>
  <si>
    <t>364,70</t>
  </si>
  <si>
    <t>Buena y poco cubierta (R-2)</t>
  </si>
  <si>
    <t>343,35</t>
  </si>
  <si>
    <t>348,00</t>
  </si>
  <si>
    <t>Buena y cubierta (R-3)</t>
  </si>
  <si>
    <t>346,54</t>
  </si>
  <si>
    <t>345,96</t>
  </si>
  <si>
    <t>Precio medio ponderado Categoría R</t>
  </si>
  <si>
    <t>344,84</t>
  </si>
  <si>
    <t>347,05</t>
  </si>
  <si>
    <t>Menos buena y poco cubierta (O-2)</t>
  </si>
  <si>
    <t>301,40</t>
  </si>
  <si>
    <t>311,84</t>
  </si>
  <si>
    <t>Menos buena y cubierta  (O-3)</t>
  </si>
  <si>
    <t>314,41</t>
  </si>
  <si>
    <t>316,53</t>
  </si>
  <si>
    <t>Precio medio ponderado Categoría O</t>
  </si>
  <si>
    <t>305,83</t>
  </si>
  <si>
    <t>313,44</t>
  </si>
  <si>
    <t>Categoría D: Canales de hembras que hayan parido</t>
  </si>
  <si>
    <t>Mediocre  y poco cubierta (P-2)</t>
  </si>
  <si>
    <t>204,38</t>
  </si>
  <si>
    <t>212,01</t>
  </si>
  <si>
    <t>Mediocre y cubierta  (P-3)</t>
  </si>
  <si>
    <t>232,69</t>
  </si>
  <si>
    <t>244,55</t>
  </si>
  <si>
    <t>Precio medio ponderado Categoría P</t>
  </si>
  <si>
    <t>206,24</t>
  </si>
  <si>
    <t>214,16</t>
  </si>
  <si>
    <t>267,51</t>
  </si>
  <si>
    <t>280,69</t>
  </si>
  <si>
    <t>Buena y grasa (R-4)</t>
  </si>
  <si>
    <t>302,23</t>
  </si>
  <si>
    <t>316,86</t>
  </si>
  <si>
    <t>279,17</t>
  </si>
  <si>
    <t>292,84</t>
  </si>
  <si>
    <t>225,30</t>
  </si>
  <si>
    <t>221,79</t>
  </si>
  <si>
    <t>Menos buena y cubierta (O-3)</t>
  </si>
  <si>
    <t>253,21</t>
  </si>
  <si>
    <t>257,70</t>
  </si>
  <si>
    <t>Menos buena y grasa (O-4)</t>
  </si>
  <si>
    <t>304,21</t>
  </si>
  <si>
    <t>305,06</t>
  </si>
  <si>
    <t>246,79</t>
  </si>
  <si>
    <t>247,62</t>
  </si>
  <si>
    <t>Categoría E: Canales de otras hembras ( de 12 meses o más)</t>
  </si>
  <si>
    <t>384,70</t>
  </si>
  <si>
    <t>393,44</t>
  </si>
  <si>
    <t>380,68</t>
  </si>
  <si>
    <t>390,94</t>
  </si>
  <si>
    <t>381,39</t>
  </si>
  <si>
    <t>391,38</t>
  </si>
  <si>
    <t>372,47</t>
  </si>
  <si>
    <t>382,67</t>
  </si>
  <si>
    <t>362,09</t>
  </si>
  <si>
    <t>373,45</t>
  </si>
  <si>
    <t>379,06</t>
  </si>
  <si>
    <t>378,13</t>
  </si>
  <si>
    <t>364,21</t>
  </si>
  <si>
    <t>374,54</t>
  </si>
  <si>
    <t>287,94</t>
  </si>
  <si>
    <t>293,19</t>
  </si>
  <si>
    <t>314,86</t>
  </si>
  <si>
    <t>315,59</t>
  </si>
  <si>
    <t>324,18</t>
  </si>
  <si>
    <t>332,87</t>
  </si>
  <si>
    <t>306,52</t>
  </si>
  <si>
    <t>311,69</t>
  </si>
  <si>
    <t>Categoría Z: Canales de animales desde 8 a menos de 12 meses</t>
  </si>
  <si>
    <t>388,07</t>
  </si>
  <si>
    <t>389,88</t>
  </si>
  <si>
    <t>394,36</t>
  </si>
  <si>
    <t>394,25</t>
  </si>
  <si>
    <t>391,39</t>
  </si>
  <si>
    <t>392,19</t>
  </si>
  <si>
    <t>366,15</t>
  </si>
  <si>
    <t>377,30</t>
  </si>
  <si>
    <t>383,13</t>
  </si>
  <si>
    <t>380,64</t>
  </si>
  <si>
    <t>378,58</t>
  </si>
  <si>
    <t>379,75</t>
  </si>
  <si>
    <t>310,23</t>
  </si>
  <si>
    <t>303,77</t>
  </si>
  <si>
    <t>320,10</t>
  </si>
  <si>
    <t>319,05</t>
  </si>
  <si>
    <t>314,35</t>
  </si>
  <si>
    <t>310,14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</si>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</sst>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b/>
      <sz val="9"/>
      <color indexed="7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20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5" xfId="1" applyNumberFormat="1" applyFont="1" applyFill="1" applyBorder="1" applyAlignment="1">
      <alignment horizontal="center" vertical="center"/>
    </xf>
    <xf numFmtId="0" fontId="9" fillId="4" borderId="46" xfId="1" applyFont="1" applyFill="1" applyBorder="1" applyAlignment="1">
      <alignment horizontal="left" vertical="center"/>
    </xf>
    <xf numFmtId="2" fontId="4" fillId="4" borderId="46" xfId="1" applyNumberFormat="1" applyFont="1" applyFill="1" applyBorder="1" applyAlignment="1">
      <alignment horizontal="center" vertical="center"/>
    </xf>
    <xf numFmtId="164" fontId="4" fillId="4" borderId="47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8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8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3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4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0" fontId="21" fillId="7" borderId="52" xfId="2" applyFont="1" applyFill="1" applyBorder="1" applyAlignment="1">
      <alignment horizontal="center" vertical="center" wrapText="1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2" fontId="25" fillId="4" borderId="57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2" xfId="1" applyFont="1" applyFill="1" applyBorder="1" applyAlignment="1">
      <alignment vertical="center" wrapText="1"/>
    </xf>
    <xf numFmtId="0" fontId="21" fillId="7" borderId="52" xfId="1" applyNumberFormat="1" applyFont="1" applyFill="1" applyBorder="1" applyAlignment="1" applyProtection="1">
      <alignment horizontal="center"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4" xfId="3" applyFont="1" applyFill="1" applyBorder="1" applyAlignment="1">
      <alignment horizontal="center" vertical="center" wrapText="1"/>
    </xf>
    <xf numFmtId="0" fontId="21" fillId="7" borderId="41" xfId="3" applyFont="1" applyFill="1" applyBorder="1" applyAlignment="1">
      <alignment vertical="center" wrapText="1"/>
    </xf>
    <xf numFmtId="1" fontId="21" fillId="7" borderId="6" xfId="3" quotePrefix="1" applyNumberFormat="1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1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9" xfId="3" applyFont="1" applyFill="1" applyBorder="1"/>
    <xf numFmtId="2" fontId="26" fillId="4" borderId="60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61" xfId="3" applyNumberFormat="1" applyFont="1" applyFill="1" applyBorder="1" applyAlignment="1">
      <alignment horizontal="center"/>
    </xf>
    <xf numFmtId="2" fontId="26" fillId="4" borderId="59" xfId="3" applyNumberFormat="1" applyFont="1" applyFill="1" applyBorder="1" applyAlignment="1" applyProtection="1">
      <alignment horizontal="center"/>
      <protection locked="0"/>
    </xf>
    <xf numFmtId="0" fontId="21" fillId="4" borderId="62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3" xfId="3" applyNumberFormat="1" applyFont="1" applyFill="1" applyBorder="1" applyAlignment="1">
      <alignment horizontal="center"/>
    </xf>
    <xf numFmtId="2" fontId="21" fillId="4" borderId="64" xfId="3" applyNumberFormat="1" applyFont="1" applyFill="1" applyBorder="1" applyAlignment="1">
      <alignment horizontal="center"/>
    </xf>
    <xf numFmtId="2" fontId="26" fillId="4" borderId="65" xfId="3" applyNumberFormat="1" applyFont="1" applyFill="1" applyBorder="1" applyAlignment="1" applyProtection="1">
      <alignment horizontal="center"/>
      <protection locked="0"/>
    </xf>
    <xf numFmtId="2" fontId="26" fillId="4" borderId="66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7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8" xfId="5" applyNumberFormat="1" applyFont="1" applyFill="1" applyBorder="1" applyAlignment="1" applyProtection="1">
      <alignment horizontal="left"/>
    </xf>
    <xf numFmtId="166" fontId="18" fillId="8" borderId="67" xfId="5" applyNumberFormat="1" applyFont="1" applyFill="1" applyBorder="1" applyProtection="1"/>
    <xf numFmtId="166" fontId="18" fillId="8" borderId="67" xfId="5" applyNumberFormat="1" applyFont="1" applyFill="1" applyBorder="1" applyAlignment="1" applyProtection="1">
      <alignment horizontal="left"/>
    </xf>
    <xf numFmtId="166" fontId="18" fillId="8" borderId="69" xfId="5" applyNumberFormat="1" applyFont="1" applyFill="1" applyBorder="1" applyProtection="1"/>
    <xf numFmtId="166" fontId="18" fillId="8" borderId="70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71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72" xfId="5" applyNumberFormat="1" applyFont="1" applyFill="1" applyBorder="1" applyAlignment="1" applyProtection="1">
      <alignment horizontal="center"/>
    </xf>
    <xf numFmtId="167" fontId="18" fillId="7" borderId="73" xfId="5" applyNumberFormat="1" applyFont="1" applyFill="1" applyBorder="1" applyAlignment="1" applyProtection="1">
      <alignment horizontal="center"/>
    </xf>
    <xf numFmtId="167" fontId="18" fillId="7" borderId="74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72" xfId="5" applyNumberFormat="1" applyFont="1" applyFill="1" applyBorder="1" applyAlignment="1" applyProtection="1">
      <alignment horizontal="center" vertical="center"/>
    </xf>
    <xf numFmtId="2" fontId="20" fillId="4" borderId="72" xfId="5" applyNumberFormat="1" applyFont="1" applyFill="1" applyBorder="1" applyAlignment="1" applyProtection="1">
      <alignment horizontal="center" vertical="center"/>
    </xf>
    <xf numFmtId="2" fontId="20" fillId="4" borderId="72" xfId="5" quotePrefix="1" applyNumberFormat="1" applyFont="1" applyFill="1" applyBorder="1" applyAlignment="1" applyProtection="1">
      <alignment horizontal="center" vertical="center"/>
    </xf>
    <xf numFmtId="2" fontId="20" fillId="4" borderId="73" xfId="5" quotePrefix="1" applyNumberFormat="1" applyFont="1" applyFill="1" applyBorder="1" applyAlignment="1" applyProtection="1">
      <alignment horizontal="center" vertical="center"/>
    </xf>
    <xf numFmtId="2" fontId="21" fillId="4" borderId="74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26" fillId="4" borderId="16" xfId="5" applyNumberFormat="1" applyFont="1" applyFill="1" applyBorder="1" applyAlignment="1" applyProtection="1">
      <alignment horizontal="center" vertical="center"/>
    </xf>
    <xf numFmtId="2" fontId="26" fillId="4" borderId="49" xfId="5" applyNumberFormat="1" applyFont="1" applyFill="1" applyBorder="1" applyAlignment="1" applyProtection="1">
      <alignment horizontal="center" vertical="center"/>
    </xf>
    <xf numFmtId="2" fontId="18" fillId="4" borderId="18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8" borderId="75" xfId="5" applyNumberFormat="1" applyFont="1" applyFill="1" applyBorder="1" applyAlignment="1" applyProtection="1">
      <alignment horizontal="left"/>
    </xf>
    <xf numFmtId="166" fontId="18" fillId="8" borderId="69" xfId="5" applyNumberFormat="1" applyFont="1" applyFill="1" applyBorder="1" applyAlignment="1" applyProtection="1">
      <alignment horizontal="left"/>
    </xf>
    <xf numFmtId="167" fontId="18" fillId="7" borderId="76" xfId="5" applyNumberFormat="1" applyFont="1" applyFill="1" applyBorder="1" applyAlignment="1" applyProtection="1">
      <alignment horizontal="center"/>
    </xf>
    <xf numFmtId="167" fontId="18" fillId="7" borderId="77" xfId="5" applyNumberFormat="1" applyFont="1" applyFill="1" applyBorder="1" applyAlignment="1" applyProtection="1">
      <alignment horizontal="center"/>
    </xf>
    <xf numFmtId="166" fontId="21" fillId="9" borderId="78" xfId="5" applyNumberFormat="1" applyFont="1" applyFill="1" applyBorder="1" applyAlignment="1" applyProtection="1">
      <alignment horizontal="center" vertical="center"/>
    </xf>
    <xf numFmtId="2" fontId="26" fillId="4" borderId="78" xfId="5" applyNumberFormat="1" applyFont="1" applyFill="1" applyBorder="1" applyAlignment="1" applyProtection="1">
      <alignment horizontal="center" vertical="center"/>
    </xf>
    <xf numFmtId="2" fontId="26" fillId="4" borderId="79" xfId="5" applyNumberFormat="1" applyFont="1" applyFill="1" applyBorder="1" applyAlignment="1" applyProtection="1">
      <alignment horizontal="center" vertical="center"/>
    </xf>
    <xf numFmtId="2" fontId="18" fillId="4" borderId="80" xfId="5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81" xfId="5" applyNumberFormat="1" applyFont="1" applyFill="1" applyBorder="1" applyAlignment="1" applyProtection="1">
      <alignment horizontal="center" vertic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2" fontId="20" fillId="4" borderId="82" xfId="5" applyNumberFormat="1" applyFont="1" applyFill="1" applyBorder="1" applyAlignment="1" applyProtection="1">
      <alignment horizontal="center" vertical="center"/>
    </xf>
    <xf numFmtId="2" fontId="20" fillId="4" borderId="82" xfId="5" quotePrefix="1" applyNumberFormat="1" applyFont="1" applyFill="1" applyBorder="1" applyAlignment="1" applyProtection="1">
      <alignment horizontal="center" vertical="center"/>
    </xf>
    <xf numFmtId="2" fontId="20" fillId="4" borderId="83" xfId="5" quotePrefix="1" applyNumberFormat="1" applyFont="1" applyFill="1" applyBorder="1" applyAlignment="1" applyProtection="1">
      <alignment horizontal="center" vertical="center"/>
    </xf>
    <xf numFmtId="2" fontId="21" fillId="4" borderId="84" xfId="5" quotePrefix="1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58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63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1" fillId="9" borderId="85" xfId="5" applyNumberFormat="1" applyFont="1" applyFill="1" applyBorder="1" applyAlignment="1" applyProtection="1">
      <alignment horizontal="center" vertical="center"/>
    </xf>
    <xf numFmtId="166" fontId="21" fillId="9" borderId="72" xfId="5" applyNumberFormat="1" applyFont="1" applyFill="1" applyBorder="1" applyAlignment="1" applyProtection="1">
      <alignment horizontal="center" vertical="center"/>
    </xf>
    <xf numFmtId="166" fontId="21" fillId="9" borderId="72" xfId="5" quotePrefix="1" applyNumberFormat="1" applyFont="1" applyFill="1" applyBorder="1" applyAlignment="1" applyProtection="1">
      <alignment horizontal="center" vertical="center"/>
    </xf>
    <xf numFmtId="2" fontId="18" fillId="4" borderId="73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58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71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86" xfId="5" quotePrefix="1" applyNumberFormat="1" applyFont="1" applyFill="1" applyBorder="1" applyAlignment="1" applyProtection="1">
      <alignment horizontal="center" vertical="center"/>
    </xf>
    <xf numFmtId="2" fontId="18" fillId="4" borderId="83" xfId="5" applyNumberFormat="1" applyFont="1" applyFill="1" applyBorder="1" applyAlignment="1" applyProtection="1">
      <alignment horizontal="center" vertical="center"/>
    </xf>
    <xf numFmtId="166" fontId="18" fillId="4" borderId="87" xfId="5" applyNumberFormat="1" applyFont="1" applyFill="1" applyBorder="1" applyAlignment="1" applyProtection="1">
      <alignment horizontal="center" vertical="center"/>
    </xf>
    <xf numFmtId="166" fontId="18" fillId="4" borderId="72" xfId="5" quotePrefix="1" applyNumberFormat="1" applyFont="1" applyFill="1" applyBorder="1" applyAlignment="1" applyProtection="1">
      <alignment horizontal="center" vertical="center"/>
    </xf>
    <xf numFmtId="166" fontId="18" fillId="4" borderId="88" xfId="5" applyNumberFormat="1" applyFont="1" applyFill="1" applyBorder="1" applyAlignment="1" applyProtection="1">
      <alignment horizontal="center" vertical="center"/>
    </xf>
    <xf numFmtId="2" fontId="18" fillId="4" borderId="89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90" xfId="5" applyNumberFormat="1" applyFont="1" applyFill="1" applyBorder="1" applyAlignment="1" applyProtection="1">
      <alignment horizontal="center" vertical="center"/>
    </xf>
    <xf numFmtId="2" fontId="18" fillId="4" borderId="91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Border="1" applyAlignment="1" applyProtection="1">
      <alignment horizontal="center"/>
    </xf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5" xfId="5" applyNumberFormat="1" applyFont="1" applyFill="1" applyBorder="1" applyAlignment="1" applyProtection="1">
      <alignment horizontal="center" vertical="center"/>
    </xf>
    <xf numFmtId="2" fontId="21" fillId="4" borderId="92" xfId="5" applyNumberFormat="1" applyFont="1" applyFill="1" applyBorder="1" applyAlignment="1" applyProtection="1">
      <alignment horizontal="center" vertical="center"/>
    </xf>
    <xf numFmtId="2" fontId="20" fillId="4" borderId="76" xfId="5" applyNumberFormat="1" applyFont="1" applyFill="1" applyBorder="1" applyAlignment="1" applyProtection="1">
      <alignment horizontal="center" vertical="center"/>
    </xf>
    <xf numFmtId="2" fontId="21" fillId="4" borderId="77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71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7" xfId="5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2" fontId="20" fillId="4" borderId="73" xfId="5" applyNumberFormat="1" applyFont="1" applyFill="1" applyBorder="1" applyAlignment="1" applyProtection="1">
      <alignment horizontal="center" vertical="center"/>
    </xf>
    <xf numFmtId="2" fontId="21" fillId="4" borderId="74" xfId="5" applyNumberFormat="1" applyFont="1" applyFill="1" applyBorder="1" applyAlignment="1" applyProtection="1">
      <alignment horizontal="center" vertical="center"/>
    </xf>
    <xf numFmtId="2" fontId="20" fillId="0" borderId="72" xfId="5" applyNumberFormat="1" applyFont="1" applyFill="1" applyBorder="1" applyAlignment="1" applyProtection="1">
      <alignment horizontal="center" vertical="center"/>
    </xf>
    <xf numFmtId="2" fontId="20" fillId="0" borderId="76" xfId="5" applyNumberFormat="1" applyFont="1" applyFill="1" applyBorder="1" applyAlignment="1" applyProtection="1">
      <alignment horizontal="center" vertical="center"/>
    </xf>
    <xf numFmtId="2" fontId="21" fillId="0" borderId="77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0" fillId="4" borderId="78" xfId="5" applyNumberFormat="1" applyFont="1" applyFill="1" applyBorder="1" applyAlignment="1" applyProtection="1">
      <alignment horizontal="center" vertical="center"/>
    </xf>
    <xf numFmtId="2" fontId="21" fillId="4" borderId="93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85" xfId="5" applyNumberFormat="1" applyFont="1" applyFill="1" applyBorder="1" applyAlignment="1" applyProtection="1">
      <alignment horizontal="center" vertical="center" wrapText="1"/>
    </xf>
    <xf numFmtId="2" fontId="18" fillId="0" borderId="73" xfId="5" applyNumberFormat="1" applyFont="1" applyFill="1" applyBorder="1" applyAlignment="1" applyProtection="1">
      <alignment horizontal="center" vertical="center"/>
    </xf>
    <xf numFmtId="166" fontId="18" fillId="4" borderId="94" xfId="5" applyNumberFormat="1" applyFont="1" applyFill="1" applyBorder="1" applyAlignment="1" applyProtection="1">
      <alignment horizontal="center" vertical="center"/>
    </xf>
    <xf numFmtId="166" fontId="18" fillId="4" borderId="78" xfId="5" applyNumberFormat="1" applyFont="1" applyFill="1" applyBorder="1" applyAlignment="1" applyProtection="1">
      <alignment horizontal="center" vertical="center"/>
    </xf>
    <xf numFmtId="2" fontId="18" fillId="4" borderId="79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67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60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59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1" xfId="2" applyNumberFormat="1" applyFont="1" applyFill="1" applyBorder="1" applyAlignment="1"/>
    <xf numFmtId="0" fontId="20" fillId="0" borderId="67" xfId="2" applyNumberFormat="1" applyFont="1" applyFill="1" applyBorder="1" applyAlignment="1"/>
    <xf numFmtId="0" fontId="20" fillId="0" borderId="5" xfId="2" applyNumberFormat="1" applyFont="1" applyFill="1" applyBorder="1" applyAlignment="1"/>
    <xf numFmtId="0" fontId="25" fillId="4" borderId="95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5" xfId="2" applyNumberFormat="1" applyFont="1" applyFill="1" applyBorder="1" applyAlignment="1"/>
    <xf numFmtId="0" fontId="20" fillId="0" borderId="96" xfId="2" applyNumberFormat="1" applyFont="1" applyFill="1" applyBorder="1" applyAlignment="1"/>
    <xf numFmtId="0" fontId="20" fillId="0" borderId="97" xfId="2" applyNumberFormat="1" applyFont="1" applyFill="1" applyBorder="1" applyAlignment="1"/>
    <xf numFmtId="0" fontId="25" fillId="4" borderId="12" xfId="2" applyNumberFormat="1" applyFont="1" applyFill="1" applyBorder="1" applyAlignment="1" applyProtection="1">
      <alignment horizontal="center" vertical="top" wrapText="1"/>
    </xf>
    <xf numFmtId="2" fontId="21" fillId="0" borderId="98" xfId="2" applyNumberFormat="1" applyFont="1" applyFill="1" applyBorder="1" applyAlignment="1">
      <alignment horizontal="center"/>
    </xf>
    <xf numFmtId="0" fontId="21" fillId="0" borderId="65" xfId="2" applyNumberFormat="1" applyFont="1" applyFill="1" applyBorder="1" applyAlignment="1"/>
    <xf numFmtId="0" fontId="40" fillId="4" borderId="82" xfId="2" applyNumberFormat="1" applyFont="1" applyFill="1" applyBorder="1" applyAlignment="1" applyProtection="1">
      <alignment horizontal="center" vertical="top" wrapText="1"/>
    </xf>
    <xf numFmtId="0" fontId="20" fillId="0" borderId="60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0" fontId="40" fillId="4" borderId="99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63" xfId="2" applyNumberFormat="1" applyFont="1" applyFill="1" applyBorder="1" applyAlignment="1"/>
    <xf numFmtId="0" fontId="20" fillId="0" borderId="62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100" xfId="2" applyFont="1" applyFill="1" applyBorder="1" applyAlignment="1">
      <alignment vertical="center"/>
    </xf>
    <xf numFmtId="0" fontId="21" fillId="7" borderId="101" xfId="2" applyFont="1" applyFill="1" applyBorder="1" applyAlignment="1">
      <alignment horizontal="center" vertical="center" wrapText="1"/>
    </xf>
    <xf numFmtId="0" fontId="21" fillId="7" borderId="102" xfId="2" applyFont="1" applyFill="1" applyBorder="1" applyAlignment="1">
      <alignment horizontal="center" vertical="center"/>
    </xf>
    <xf numFmtId="0" fontId="20" fillId="4" borderId="103" xfId="2" applyFont="1" applyFill="1" applyBorder="1" applyAlignment="1">
      <alignment vertical="top"/>
    </xf>
    <xf numFmtId="2" fontId="20" fillId="4" borderId="104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105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6" xfId="2" applyFont="1" applyFill="1" applyBorder="1" applyAlignment="1">
      <alignment vertical="center"/>
    </xf>
    <xf numFmtId="0" fontId="21" fillId="7" borderId="70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59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59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7" xfId="2" applyFont="1" applyFill="1" applyBorder="1" applyAlignment="1">
      <alignment vertical="top"/>
    </xf>
    <xf numFmtId="2" fontId="36" fillId="4" borderId="72" xfId="2" applyNumberFormat="1" applyFont="1" applyFill="1" applyBorder="1" applyAlignment="1">
      <alignment horizontal="center" vertical="center"/>
    </xf>
    <xf numFmtId="2" fontId="36" fillId="4" borderId="74" xfId="2" applyNumberFormat="1" applyFont="1" applyFill="1" applyBorder="1" applyAlignment="1" applyProtection="1">
      <alignment horizontal="center" vertical="center"/>
    </xf>
    <xf numFmtId="2" fontId="20" fillId="4" borderId="59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8" xfId="2" applyFont="1" applyFill="1" applyBorder="1" applyAlignment="1">
      <alignment vertical="top"/>
    </xf>
    <xf numFmtId="2" fontId="36" fillId="4" borderId="78" xfId="2" applyNumberFormat="1" applyFont="1" applyFill="1" applyBorder="1" applyAlignment="1">
      <alignment horizontal="center" vertical="center"/>
    </xf>
    <xf numFmtId="2" fontId="36" fillId="4" borderId="80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9" xfId="2" applyNumberFormat="1" applyFont="1" applyFill="1" applyBorder="1" applyAlignment="1" applyProtection="1">
      <alignment horizontal="center" vertical="center"/>
    </xf>
    <xf numFmtId="0" fontId="21" fillId="7" borderId="110" xfId="2" applyFont="1" applyFill="1" applyBorder="1" applyAlignment="1">
      <alignment vertical="center"/>
    </xf>
    <xf numFmtId="0" fontId="21" fillId="7" borderId="111" xfId="2" applyFont="1" applyFill="1" applyBorder="1" applyAlignment="1">
      <alignment horizontal="center" vertical="center"/>
    </xf>
    <xf numFmtId="0" fontId="20" fillId="4" borderId="112" xfId="2" applyFont="1" applyFill="1" applyBorder="1" applyAlignment="1">
      <alignment vertical="top"/>
    </xf>
    <xf numFmtId="2" fontId="20" fillId="4" borderId="104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113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4" xfId="2" applyFont="1" applyFill="1" applyBorder="1" applyAlignment="1">
      <alignment vertical="top"/>
    </xf>
    <xf numFmtId="2" fontId="36" fillId="4" borderId="99" xfId="2" applyNumberFormat="1" applyFont="1" applyFill="1" applyBorder="1" applyAlignment="1">
      <alignment horizontal="center" vertical="center"/>
    </xf>
    <xf numFmtId="2" fontId="36" fillId="4" borderId="115" xfId="2" applyNumberFormat="1" applyFont="1" applyFill="1" applyBorder="1" applyAlignment="1" applyProtection="1">
      <alignment horizontal="center" vertical="center"/>
    </xf>
    <xf numFmtId="0" fontId="20" fillId="0" borderId="113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3" fillId="4" borderId="113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6" xfId="2" applyNumberFormat="1" applyFont="1" applyFill="1" applyBorder="1" applyAlignment="1" applyProtection="1">
      <alignment horizontal="center" vertical="top" wrapText="1"/>
    </xf>
    <xf numFmtId="0" fontId="21" fillId="7" borderId="116" xfId="2" applyFont="1" applyFill="1" applyBorder="1" applyAlignment="1">
      <alignment horizontal="center" vertical="center" wrapText="1"/>
    </xf>
    <xf numFmtId="0" fontId="20" fillId="4" borderId="112" xfId="2" applyFont="1" applyFill="1" applyBorder="1" applyAlignment="1">
      <alignment horizontal="left" vertical="center"/>
    </xf>
    <xf numFmtId="2" fontId="21" fillId="4" borderId="117" xfId="2" applyNumberFormat="1" applyFont="1" applyFill="1" applyBorder="1" applyAlignment="1" applyProtection="1">
      <alignment horizontal="center" vertical="center"/>
    </xf>
    <xf numFmtId="0" fontId="20" fillId="4" borderId="113" xfId="2" applyFont="1" applyFill="1" applyBorder="1" applyAlignment="1">
      <alignment horizontal="left" vertical="center"/>
    </xf>
    <xf numFmtId="0" fontId="20" fillId="4" borderId="118" xfId="2" applyFont="1" applyFill="1" applyBorder="1" applyAlignment="1">
      <alignment horizontal="left" vertical="center"/>
    </xf>
    <xf numFmtId="2" fontId="20" fillId="4" borderId="119" xfId="2" applyNumberFormat="1" applyFont="1" applyFill="1" applyBorder="1" applyAlignment="1">
      <alignment horizontal="center" vertical="center"/>
    </xf>
    <xf numFmtId="2" fontId="21" fillId="4" borderId="120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29" xfId="2" applyFont="1" applyFill="1" applyBorder="1" applyAlignment="1">
      <alignment horizontal="center"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68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82" xfId="2" applyFont="1" applyFill="1" applyBorder="1" applyAlignment="1">
      <alignment horizontal="center" vertical="center"/>
    </xf>
    <xf numFmtId="0" fontId="21" fillId="7" borderId="82" xfId="2" applyFont="1" applyFill="1" applyBorder="1" applyAlignment="1">
      <alignment horizontal="center" vertical="center" wrapText="1"/>
    </xf>
    <xf numFmtId="0" fontId="21" fillId="7" borderId="83" xfId="2" applyFont="1" applyFill="1" applyBorder="1" applyAlignment="1">
      <alignment horizontal="center" vertical="center"/>
    </xf>
    <xf numFmtId="0" fontId="21" fillId="4" borderId="127" xfId="2" applyFont="1" applyFill="1" applyBorder="1" applyAlignment="1">
      <alignment horizontal="center" vertical="center" wrapText="1"/>
    </xf>
    <xf numFmtId="2" fontId="20" fillId="4" borderId="128" xfId="2" applyNumberFormat="1" applyFont="1" applyFill="1" applyBorder="1" applyAlignment="1">
      <alignment horizontal="center" vertical="center" wrapText="1"/>
    </xf>
    <xf numFmtId="2" fontId="21" fillId="4" borderId="128" xfId="2" applyNumberFormat="1" applyFont="1" applyFill="1" applyBorder="1" applyAlignment="1">
      <alignment horizontal="center" vertical="center" wrapText="1"/>
    </xf>
    <xf numFmtId="2" fontId="21" fillId="4" borderId="89" xfId="2" applyNumberFormat="1" applyFont="1" applyFill="1" applyBorder="1" applyAlignment="1" applyProtection="1">
      <alignment horizontal="center" vertical="center" wrapText="1"/>
    </xf>
    <xf numFmtId="0" fontId="20" fillId="0" borderId="125" xfId="2" applyNumberFormat="1" applyFont="1" applyFill="1" applyBorder="1" applyAlignment="1">
      <alignment vertical="center"/>
    </xf>
    <xf numFmtId="2" fontId="20" fillId="0" borderId="82" xfId="2" applyNumberFormat="1" applyFont="1" applyFill="1" applyBorder="1" applyAlignment="1">
      <alignment horizontal="center" vertical="center"/>
    </xf>
    <xf numFmtId="2" fontId="21" fillId="0" borderId="82" xfId="2" applyNumberFormat="1" applyFont="1" applyFill="1" applyBorder="1" applyAlignment="1">
      <alignment horizontal="center" vertical="center"/>
    </xf>
    <xf numFmtId="2" fontId="21" fillId="0" borderId="83" xfId="2" applyNumberFormat="1" applyFont="1" applyFill="1" applyBorder="1" applyAlignment="1">
      <alignment horizontal="center" vertical="center"/>
    </xf>
    <xf numFmtId="0" fontId="20" fillId="0" borderId="127" xfId="2" applyNumberFormat="1" applyFont="1" applyFill="1" applyBorder="1" applyAlignment="1">
      <alignment vertical="center"/>
    </xf>
    <xf numFmtId="2" fontId="20" fillId="0" borderId="128" xfId="2" applyNumberFormat="1" applyFont="1" applyFill="1" applyBorder="1" applyAlignment="1">
      <alignment horizontal="center" vertical="center"/>
    </xf>
    <xf numFmtId="2" fontId="21" fillId="0" borderId="128" xfId="2" applyNumberFormat="1" applyFont="1" applyFill="1" applyBorder="1" applyAlignment="1">
      <alignment horizontal="center" vertical="center"/>
    </xf>
    <xf numFmtId="2" fontId="21" fillId="0" borderId="89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9" xfId="2" applyNumberFormat="1" applyFont="1" applyFill="1" applyBorder="1" applyAlignment="1" applyProtection="1">
      <alignment horizontal="left" vertical="center" wrapText="1"/>
    </xf>
    <xf numFmtId="0" fontId="21" fillId="7" borderId="116" xfId="2" applyNumberFormat="1" applyFont="1" applyFill="1" applyBorder="1" applyAlignment="1" applyProtection="1">
      <alignment horizontal="center" vertical="center" wrapText="1"/>
    </xf>
    <xf numFmtId="0" fontId="21" fillId="7" borderId="111" xfId="2" applyFont="1" applyFill="1" applyBorder="1" applyAlignment="1">
      <alignment horizontal="center" vertical="center" wrapText="1"/>
    </xf>
    <xf numFmtId="0" fontId="20" fillId="0" borderId="130" xfId="2" applyFont="1" applyFill="1" applyBorder="1" applyAlignment="1">
      <alignment horizontal="left" vertical="top" wrapText="1"/>
    </xf>
    <xf numFmtId="2" fontId="20" fillId="0" borderId="82" xfId="2" applyNumberFormat="1" applyFont="1" applyFill="1" applyBorder="1" applyAlignment="1">
      <alignment horizontal="center" vertical="center" wrapText="1"/>
    </xf>
    <xf numFmtId="2" fontId="21" fillId="0" borderId="131" xfId="2" applyNumberFormat="1" applyFont="1" applyFill="1" applyBorder="1" applyAlignment="1">
      <alignment horizontal="center" vertical="center" wrapText="1"/>
    </xf>
    <xf numFmtId="0" fontId="21" fillId="7" borderId="130" xfId="2" applyNumberFormat="1" applyFont="1" applyFill="1" applyBorder="1" applyAlignment="1" applyProtection="1">
      <alignment horizontal="left" vertical="center" wrapText="1"/>
    </xf>
    <xf numFmtId="2" fontId="20" fillId="7" borderId="82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3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2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3" xfId="2" applyFont="1" applyFill="1" applyBorder="1" applyAlignment="1">
      <alignment horizontal="left" vertical="top" wrapText="1"/>
    </xf>
    <xf numFmtId="2" fontId="20" fillId="0" borderId="99" xfId="2" applyNumberFormat="1" applyFont="1" applyFill="1" applyBorder="1" applyAlignment="1">
      <alignment horizontal="center" vertical="center" wrapText="1"/>
    </xf>
    <xf numFmtId="2" fontId="21" fillId="0" borderId="134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9" xfId="2" applyNumberFormat="1" applyFont="1" applyFill="1" applyBorder="1" applyAlignment="1">
      <alignment horizontal="center"/>
    </xf>
    <xf numFmtId="0" fontId="21" fillId="7" borderId="135" xfId="2" applyNumberFormat="1" applyFont="1" applyFill="1" applyBorder="1" applyAlignment="1" applyProtection="1">
      <alignment horizontal="center" vertical="center" wrapText="1"/>
    </xf>
    <xf numFmtId="0" fontId="20" fillId="7" borderId="136" xfId="2" applyNumberFormat="1" applyFont="1" applyFill="1" applyBorder="1" applyAlignment="1" applyProtection="1">
      <alignment horizontal="center" vertical="center" wrapText="1"/>
    </xf>
    <xf numFmtId="0" fontId="21" fillId="7" borderId="137" xfId="2" applyFont="1" applyFill="1" applyBorder="1" applyAlignment="1">
      <alignment horizontal="center" vertical="center" wrapText="1"/>
    </xf>
    <xf numFmtId="0" fontId="20" fillId="7" borderId="137" xfId="2" applyFont="1" applyFill="1" applyBorder="1" applyAlignment="1">
      <alignment horizontal="center" vertical="center" wrapText="1"/>
    </xf>
    <xf numFmtId="0" fontId="21" fillId="7" borderId="136" xfId="2" applyNumberFormat="1" applyFont="1" applyFill="1" applyBorder="1" applyAlignment="1" applyProtection="1">
      <alignment horizontal="center" vertical="center" wrapText="1"/>
    </xf>
    <xf numFmtId="2" fontId="20" fillId="0" borderId="104" xfId="2" applyNumberFormat="1" applyFont="1" applyFill="1" applyBorder="1" applyAlignment="1">
      <alignment horizontal="center" vertical="center" wrapText="1"/>
    </xf>
    <xf numFmtId="2" fontId="21" fillId="0" borderId="138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142875</xdr:rowOff>
        </xdr:from>
        <xdr:to>
          <xdr:col>6</xdr:col>
          <xdr:colOff>790575</xdr:colOff>
          <xdr:row>85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41</xdr:row>
          <xdr:rowOff>400050</xdr:rowOff>
        </xdr:from>
        <xdr:to>
          <xdr:col>6</xdr:col>
          <xdr:colOff>962025</xdr:colOff>
          <xdr:row>61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66675</xdr:rowOff>
        </xdr:from>
        <xdr:to>
          <xdr:col>6</xdr:col>
          <xdr:colOff>1057275</xdr:colOff>
          <xdr:row>70</xdr:row>
          <xdr:rowOff>19050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%20S4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4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4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4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4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4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43745</v>
          </cell>
          <cell r="H13">
            <v>43746</v>
          </cell>
          <cell r="I13">
            <v>43747</v>
          </cell>
          <cell r="J13">
            <v>43748</v>
          </cell>
          <cell r="K13">
            <v>43749</v>
          </cell>
          <cell r="L13">
            <v>43750</v>
          </cell>
          <cell r="M13">
            <v>43751</v>
          </cell>
        </row>
      </sheetData>
      <sheetData sheetId="1">
        <row r="13">
          <cell r="G13" t="str">
            <v>Semana 41 - 2019: 07/10 - 13/10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 x14ac:dyDescent="0.2"/>
  <cols>
    <col min="1" max="16384" width="11.42578125" style="718"/>
  </cols>
  <sheetData>
    <row r="1" spans="1:5" x14ac:dyDescent="0.2">
      <c r="A1" s="718" t="s">
        <v>591</v>
      </c>
    </row>
    <row r="2" spans="1:5" x14ac:dyDescent="0.2">
      <c r="A2" s="718" t="s">
        <v>592</v>
      </c>
    </row>
    <row r="3" spans="1:5" x14ac:dyDescent="0.2">
      <c r="A3" s="718" t="s">
        <v>593</v>
      </c>
    </row>
    <row r="4" spans="1:5" x14ac:dyDescent="0.2">
      <c r="A4" s="719" t="s">
        <v>594</v>
      </c>
      <c r="B4" s="719"/>
      <c r="C4" s="719"/>
      <c r="D4" s="719"/>
      <c r="E4" s="719"/>
    </row>
    <row r="5" spans="1:5" x14ac:dyDescent="0.2">
      <c r="A5" s="719" t="s">
        <v>614</v>
      </c>
      <c r="B5" s="719"/>
      <c r="C5" s="719"/>
      <c r="D5" s="719"/>
      <c r="E5" s="719"/>
    </row>
    <row r="7" spans="1:5" x14ac:dyDescent="0.2">
      <c r="A7" s="718" t="s">
        <v>595</v>
      </c>
    </row>
    <row r="8" spans="1:5" x14ac:dyDescent="0.2">
      <c r="A8" s="719" t="s">
        <v>596</v>
      </c>
      <c r="B8" s="719"/>
      <c r="C8" s="719"/>
      <c r="D8" s="719"/>
      <c r="E8" s="719"/>
    </row>
    <row r="10" spans="1:5" x14ac:dyDescent="0.2">
      <c r="A10" s="718" t="s">
        <v>597</v>
      </c>
    </row>
    <row r="11" spans="1:5" x14ac:dyDescent="0.2">
      <c r="A11" s="718" t="s">
        <v>598</v>
      </c>
    </row>
    <row r="12" spans="1:5" x14ac:dyDescent="0.2">
      <c r="A12" s="719" t="s">
        <v>615</v>
      </c>
      <c r="B12" s="719"/>
      <c r="C12" s="719"/>
      <c r="D12" s="719"/>
      <c r="E12" s="719"/>
    </row>
    <row r="13" spans="1:5" x14ac:dyDescent="0.2">
      <c r="A13" s="719" t="s">
        <v>616</v>
      </c>
      <c r="B13" s="719"/>
      <c r="C13" s="719"/>
      <c r="D13" s="719"/>
      <c r="E13" s="719"/>
    </row>
    <row r="14" spans="1:5" x14ac:dyDescent="0.2">
      <c r="A14" s="719" t="s">
        <v>617</v>
      </c>
      <c r="B14" s="719"/>
      <c r="C14" s="719"/>
      <c r="D14" s="719"/>
      <c r="E14" s="719"/>
    </row>
    <row r="15" spans="1:5" x14ac:dyDescent="0.2">
      <c r="A15" s="719" t="s">
        <v>618</v>
      </c>
      <c r="B15" s="719"/>
      <c r="C15" s="719"/>
      <c r="D15" s="719"/>
      <c r="E15" s="719"/>
    </row>
    <row r="16" spans="1:5" x14ac:dyDescent="0.2">
      <c r="A16" s="719" t="s">
        <v>619</v>
      </c>
      <c r="B16" s="719"/>
      <c r="C16" s="719"/>
      <c r="D16" s="719"/>
      <c r="E16" s="719"/>
    </row>
    <row r="17" spans="1:5" x14ac:dyDescent="0.2">
      <c r="A17" s="718" t="s">
        <v>599</v>
      </c>
    </row>
    <row r="18" spans="1:5" x14ac:dyDescent="0.2">
      <c r="A18" s="718" t="s">
        <v>600</v>
      </c>
    </row>
    <row r="19" spans="1:5" x14ac:dyDescent="0.2">
      <c r="A19" s="719" t="s">
        <v>601</v>
      </c>
      <c r="B19" s="719"/>
      <c r="C19" s="719"/>
      <c r="D19" s="719"/>
      <c r="E19" s="719"/>
    </row>
    <row r="20" spans="1:5" x14ac:dyDescent="0.2">
      <c r="A20" s="719" t="s">
        <v>620</v>
      </c>
      <c r="B20" s="719"/>
      <c r="C20" s="719"/>
      <c r="D20" s="719"/>
      <c r="E20" s="719"/>
    </row>
    <row r="21" spans="1:5" x14ac:dyDescent="0.2">
      <c r="A21" s="718" t="s">
        <v>602</v>
      </c>
    </row>
    <row r="22" spans="1:5" x14ac:dyDescent="0.2">
      <c r="A22" s="719" t="s">
        <v>603</v>
      </c>
      <c r="B22" s="719"/>
      <c r="C22" s="719"/>
      <c r="D22" s="719"/>
      <c r="E22" s="719"/>
    </row>
    <row r="23" spans="1:5" x14ac:dyDescent="0.2">
      <c r="A23" s="719" t="s">
        <v>604</v>
      </c>
      <c r="B23" s="719"/>
      <c r="C23" s="719"/>
      <c r="D23" s="719"/>
      <c r="E23" s="719"/>
    </row>
    <row r="24" spans="1:5" x14ac:dyDescent="0.2">
      <c r="A24" s="718" t="s">
        <v>605</v>
      </c>
    </row>
    <row r="25" spans="1:5" x14ac:dyDescent="0.2">
      <c r="A25" s="718" t="s">
        <v>606</v>
      </c>
    </row>
    <row r="26" spans="1:5" x14ac:dyDescent="0.2">
      <c r="A26" s="719" t="s">
        <v>621</v>
      </c>
      <c r="B26" s="719"/>
      <c r="C26" s="719"/>
      <c r="D26" s="719"/>
      <c r="E26" s="719"/>
    </row>
    <row r="27" spans="1:5" x14ac:dyDescent="0.2">
      <c r="A27" s="719" t="s">
        <v>622</v>
      </c>
      <c r="B27" s="719"/>
      <c r="C27" s="719"/>
      <c r="D27" s="719"/>
      <c r="E27" s="719"/>
    </row>
    <row r="28" spans="1:5" x14ac:dyDescent="0.2">
      <c r="A28" s="719" t="s">
        <v>623</v>
      </c>
      <c r="B28" s="719"/>
      <c r="C28" s="719"/>
      <c r="D28" s="719"/>
      <c r="E28" s="719"/>
    </row>
    <row r="29" spans="1:5" x14ac:dyDescent="0.2">
      <c r="A29" s="718" t="s">
        <v>607</v>
      </c>
    </row>
    <row r="30" spans="1:5" x14ac:dyDescent="0.2">
      <c r="A30" s="719" t="s">
        <v>608</v>
      </c>
      <c r="B30" s="719"/>
      <c r="C30" s="719"/>
      <c r="D30" s="719"/>
      <c r="E30" s="719"/>
    </row>
    <row r="31" spans="1:5" x14ac:dyDescent="0.2">
      <c r="A31" s="718" t="s">
        <v>609</v>
      </c>
    </row>
    <row r="32" spans="1:5" x14ac:dyDescent="0.2">
      <c r="A32" s="719" t="s">
        <v>610</v>
      </c>
      <c r="B32" s="719"/>
      <c r="C32" s="719"/>
      <c r="D32" s="719"/>
      <c r="E32" s="719"/>
    </row>
    <row r="33" spans="1:5" x14ac:dyDescent="0.2">
      <c r="A33" s="719" t="s">
        <v>611</v>
      </c>
      <c r="B33" s="719"/>
      <c r="C33" s="719"/>
      <c r="D33" s="719"/>
      <c r="E33" s="719"/>
    </row>
    <row r="34" spans="1:5" x14ac:dyDescent="0.2">
      <c r="A34" s="719" t="s">
        <v>612</v>
      </c>
      <c r="B34" s="719"/>
      <c r="C34" s="719"/>
      <c r="D34" s="719"/>
      <c r="E34" s="719"/>
    </row>
    <row r="35" spans="1:5" x14ac:dyDescent="0.2">
      <c r="A35" s="719" t="s">
        <v>613</v>
      </c>
      <c r="B35" s="719"/>
      <c r="C35" s="719"/>
      <c r="D35" s="719"/>
      <c r="E35" s="719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showGridLines="0" zoomScale="70" zoomScaleNormal="70" zoomScaleSheetLayoutView="100" workbookViewId="0"/>
  </sheetViews>
  <sheetFormatPr baseColWidth="10" defaultColWidth="12.5703125" defaultRowHeight="15" x14ac:dyDescent="0.25"/>
  <cols>
    <col min="1" max="1" width="2.7109375" style="342" customWidth="1"/>
    <col min="2" max="2" width="20.7109375" style="343" customWidth="1"/>
    <col min="3" max="3" width="16.140625" style="343" customWidth="1"/>
    <col min="4" max="4" width="36.28515625" style="343" customWidth="1"/>
    <col min="5" max="5" width="8.140625" style="343" customWidth="1"/>
    <col min="6" max="6" width="19.42578125" style="343" bestFit="1" customWidth="1"/>
    <col min="7" max="13" width="10.7109375" style="343" customWidth="1"/>
    <col min="14" max="14" width="14.7109375" style="343" customWidth="1"/>
    <col min="15" max="15" width="3.7109375" style="344" customWidth="1"/>
    <col min="16" max="16" width="10.85546875" style="344" customWidth="1"/>
    <col min="17" max="17" width="12.5703125" style="344"/>
    <col min="18" max="19" width="14.7109375" style="344" bestFit="1" customWidth="1"/>
    <col min="20" max="20" width="12.85546875" style="344" bestFit="1" customWidth="1"/>
    <col min="21" max="16384" width="12.5703125" style="344"/>
  </cols>
  <sheetData>
    <row r="1" spans="1:21" ht="11.25" customHeight="1" x14ac:dyDescent="0.25"/>
    <row r="2" spans="1:21" x14ac:dyDescent="0.25">
      <c r="J2" s="345"/>
      <c r="K2" s="345"/>
      <c r="L2" s="346"/>
      <c r="M2" s="346"/>
      <c r="N2" s="347"/>
      <c r="O2" s="348"/>
    </row>
    <row r="3" spans="1:21" ht="0.75" customHeight="1" x14ac:dyDescent="0.25">
      <c r="J3" s="345"/>
      <c r="K3" s="345"/>
      <c r="L3" s="346"/>
      <c r="M3" s="346"/>
      <c r="N3" s="346"/>
      <c r="O3" s="348"/>
    </row>
    <row r="4" spans="1:21" ht="27" customHeight="1" x14ac:dyDescent="0.25">
      <c r="B4" s="349" t="s">
        <v>240</v>
      </c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50"/>
    </row>
    <row r="5" spans="1:21" ht="26.25" customHeight="1" thickBot="1" x14ac:dyDescent="0.3">
      <c r="B5" s="351" t="s">
        <v>241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2"/>
    </row>
    <row r="6" spans="1:21" ht="24.75" customHeight="1" x14ac:dyDescent="0.25">
      <c r="B6" s="353" t="s">
        <v>242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5"/>
      <c r="O6" s="352"/>
    </row>
    <row r="7" spans="1:21" ht="19.5" customHeight="1" thickBot="1" x14ac:dyDescent="0.3">
      <c r="B7" s="356" t="s">
        <v>243</v>
      </c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8"/>
      <c r="O7" s="352"/>
      <c r="Q7" s="343"/>
    </row>
    <row r="8" spans="1:21" ht="16.5" customHeight="1" x14ac:dyDescent="0.25">
      <c r="B8" s="359" t="s">
        <v>244</v>
      </c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2"/>
    </row>
    <row r="9" spans="1:21" s="362" customFormat="1" ht="12" customHeight="1" x14ac:dyDescent="0.25">
      <c r="A9" s="360"/>
      <c r="B9" s="361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52"/>
    </row>
    <row r="10" spans="1:21" s="362" customFormat="1" ht="24.75" customHeight="1" x14ac:dyDescent="0.25">
      <c r="A10" s="360"/>
      <c r="B10" s="363" t="s">
        <v>245</v>
      </c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52"/>
    </row>
    <row r="11" spans="1:21" ht="6" customHeight="1" thickBot="1" x14ac:dyDescent="0.35"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5"/>
    </row>
    <row r="12" spans="1:21" ht="25.9" customHeight="1" x14ac:dyDescent="0.25">
      <c r="B12" s="366" t="s">
        <v>145</v>
      </c>
      <c r="C12" s="367" t="s">
        <v>246</v>
      </c>
      <c r="D12" s="368" t="s">
        <v>247</v>
      </c>
      <c r="E12" s="367" t="s">
        <v>248</v>
      </c>
      <c r="F12" s="368" t="s">
        <v>249</v>
      </c>
      <c r="G12" s="369" t="s">
        <v>250</v>
      </c>
      <c r="H12" s="370"/>
      <c r="I12" s="371"/>
      <c r="J12" s="370" t="s">
        <v>251</v>
      </c>
      <c r="K12" s="370"/>
      <c r="L12" s="372"/>
      <c r="M12" s="372"/>
      <c r="N12" s="373"/>
      <c r="O12" s="374"/>
      <c r="U12" s="343"/>
    </row>
    <row r="13" spans="1:21" ht="19.7" customHeight="1" x14ac:dyDescent="0.25">
      <c r="B13" s="375"/>
      <c r="C13" s="376"/>
      <c r="D13" s="377" t="s">
        <v>252</v>
      </c>
      <c r="E13" s="376"/>
      <c r="F13" s="377"/>
      <c r="G13" s="378">
        <v>43745</v>
      </c>
      <c r="H13" s="378">
        <f>G13+1</f>
        <v>43746</v>
      </c>
      <c r="I13" s="378">
        <f t="shared" ref="I13:M13" si="0">H13+1</f>
        <v>43747</v>
      </c>
      <c r="J13" s="378">
        <f t="shared" si="0"/>
        <v>43748</v>
      </c>
      <c r="K13" s="378">
        <f t="shared" si="0"/>
        <v>43749</v>
      </c>
      <c r="L13" s="378">
        <f t="shared" si="0"/>
        <v>43750</v>
      </c>
      <c r="M13" s="379">
        <f t="shared" si="0"/>
        <v>43751</v>
      </c>
      <c r="N13" s="380" t="s">
        <v>253</v>
      </c>
      <c r="O13" s="381"/>
    </row>
    <row r="14" spans="1:21" s="391" customFormat="1" ht="20.100000000000001" customHeight="1" x14ac:dyDescent="0.25">
      <c r="A14" s="342"/>
      <c r="B14" s="382" t="s">
        <v>254</v>
      </c>
      <c r="C14" s="383" t="s">
        <v>255</v>
      </c>
      <c r="D14" s="383" t="s">
        <v>256</v>
      </c>
      <c r="E14" s="383" t="s">
        <v>257</v>
      </c>
      <c r="F14" s="383" t="s">
        <v>258</v>
      </c>
      <c r="G14" s="384">
        <v>99.83</v>
      </c>
      <c r="H14" s="384">
        <v>99.92</v>
      </c>
      <c r="I14" s="384">
        <v>95.39</v>
      </c>
      <c r="J14" s="384">
        <v>96.72</v>
      </c>
      <c r="K14" s="385">
        <v>96.01</v>
      </c>
      <c r="L14" s="385">
        <v>83.34</v>
      </c>
      <c r="M14" s="386" t="s">
        <v>259</v>
      </c>
      <c r="N14" s="387">
        <v>96.66</v>
      </c>
      <c r="O14" s="388"/>
      <c r="P14" s="389"/>
      <c r="Q14" s="390"/>
    </row>
    <row r="15" spans="1:21" s="391" customFormat="1" ht="20.100000000000001" customHeight="1" x14ac:dyDescent="0.25">
      <c r="A15" s="342"/>
      <c r="B15" s="382"/>
      <c r="C15" s="383" t="s">
        <v>255</v>
      </c>
      <c r="D15" s="383" t="s">
        <v>260</v>
      </c>
      <c r="E15" s="383" t="s">
        <v>257</v>
      </c>
      <c r="F15" s="383" t="s">
        <v>261</v>
      </c>
      <c r="G15" s="384">
        <v>116.32</v>
      </c>
      <c r="H15" s="384">
        <v>113.73</v>
      </c>
      <c r="I15" s="384">
        <v>116.02</v>
      </c>
      <c r="J15" s="384">
        <v>126.24</v>
      </c>
      <c r="K15" s="385">
        <v>132.94</v>
      </c>
      <c r="L15" s="385">
        <v>51.85</v>
      </c>
      <c r="M15" s="386" t="s">
        <v>259</v>
      </c>
      <c r="N15" s="387">
        <v>116.22</v>
      </c>
      <c r="O15" s="388"/>
      <c r="P15" s="389"/>
      <c r="Q15" s="390"/>
    </row>
    <row r="16" spans="1:21" s="391" customFormat="1" ht="20.100000000000001" customHeight="1" x14ac:dyDescent="0.25">
      <c r="A16" s="342"/>
      <c r="B16" s="382"/>
      <c r="C16" s="383" t="s">
        <v>194</v>
      </c>
      <c r="D16" s="383" t="s">
        <v>260</v>
      </c>
      <c r="E16" s="383" t="s">
        <v>257</v>
      </c>
      <c r="F16" s="383" t="s">
        <v>261</v>
      </c>
      <c r="G16" s="384">
        <v>123.55</v>
      </c>
      <c r="H16" s="384">
        <v>123.55</v>
      </c>
      <c r="I16" s="384">
        <v>123.55</v>
      </c>
      <c r="J16" s="384">
        <v>98.89</v>
      </c>
      <c r="K16" s="385">
        <v>94.55</v>
      </c>
      <c r="L16" s="385" t="s">
        <v>259</v>
      </c>
      <c r="M16" s="386">
        <v>92.46</v>
      </c>
      <c r="N16" s="387">
        <v>100.07</v>
      </c>
      <c r="O16" s="388"/>
      <c r="P16" s="389"/>
      <c r="Q16" s="390"/>
    </row>
    <row r="17" spans="1:17" s="391" customFormat="1" ht="20.100000000000001" customHeight="1" x14ac:dyDescent="0.25">
      <c r="A17" s="342"/>
      <c r="B17" s="382"/>
      <c r="C17" s="383" t="s">
        <v>255</v>
      </c>
      <c r="D17" s="383" t="s">
        <v>262</v>
      </c>
      <c r="E17" s="383" t="s">
        <v>257</v>
      </c>
      <c r="F17" s="383" t="s">
        <v>261</v>
      </c>
      <c r="G17" s="384">
        <v>75.27</v>
      </c>
      <c r="H17" s="384">
        <v>75.27</v>
      </c>
      <c r="I17" s="384">
        <v>75.27</v>
      </c>
      <c r="J17" s="384">
        <v>75.27</v>
      </c>
      <c r="K17" s="385">
        <v>75.27</v>
      </c>
      <c r="L17" s="385">
        <v>62.22</v>
      </c>
      <c r="M17" s="386" t="s">
        <v>259</v>
      </c>
      <c r="N17" s="387">
        <v>74.37</v>
      </c>
      <c r="O17" s="388"/>
      <c r="P17" s="389"/>
      <c r="Q17" s="390"/>
    </row>
    <row r="18" spans="1:17" s="391" customFormat="1" ht="20.100000000000001" customHeight="1" x14ac:dyDescent="0.25">
      <c r="A18" s="342"/>
      <c r="B18" s="382"/>
      <c r="C18" s="383" t="s">
        <v>194</v>
      </c>
      <c r="D18" s="383" t="s">
        <v>262</v>
      </c>
      <c r="E18" s="383" t="s">
        <v>257</v>
      </c>
      <c r="F18" s="383" t="s">
        <v>261</v>
      </c>
      <c r="G18" s="384">
        <v>79.69</v>
      </c>
      <c r="H18" s="384">
        <v>79.69</v>
      </c>
      <c r="I18" s="384">
        <v>79.69</v>
      </c>
      <c r="J18" s="384">
        <v>79.69</v>
      </c>
      <c r="K18" s="385">
        <v>79.69</v>
      </c>
      <c r="L18" s="385" t="s">
        <v>259</v>
      </c>
      <c r="M18" s="386" t="s">
        <v>259</v>
      </c>
      <c r="N18" s="387">
        <v>79.69</v>
      </c>
      <c r="O18" s="388"/>
      <c r="P18" s="389"/>
      <c r="Q18" s="390"/>
    </row>
    <row r="19" spans="1:17" s="391" customFormat="1" ht="20.100000000000001" customHeight="1" x14ac:dyDescent="0.25">
      <c r="A19" s="342"/>
      <c r="B19" s="392"/>
      <c r="C19" s="383" t="s">
        <v>255</v>
      </c>
      <c r="D19" s="383" t="s">
        <v>263</v>
      </c>
      <c r="E19" s="383" t="s">
        <v>257</v>
      </c>
      <c r="F19" s="383" t="s">
        <v>258</v>
      </c>
      <c r="G19" s="384">
        <v>113.94</v>
      </c>
      <c r="H19" s="384">
        <v>113.94</v>
      </c>
      <c r="I19" s="384">
        <v>97.97</v>
      </c>
      <c r="J19" s="384">
        <v>96.19</v>
      </c>
      <c r="K19" s="385">
        <v>97.33</v>
      </c>
      <c r="L19" s="385">
        <v>79.930000000000007</v>
      </c>
      <c r="M19" s="386" t="s">
        <v>259</v>
      </c>
      <c r="N19" s="387">
        <v>99.46</v>
      </c>
      <c r="O19" s="389"/>
      <c r="P19" s="389"/>
      <c r="Q19" s="390"/>
    </row>
    <row r="20" spans="1:17" s="391" customFormat="1" ht="20.100000000000001" customHeight="1" x14ac:dyDescent="0.25">
      <c r="A20" s="342"/>
      <c r="B20" s="382" t="s">
        <v>264</v>
      </c>
      <c r="C20" s="383" t="s">
        <v>265</v>
      </c>
      <c r="D20" s="383" t="s">
        <v>266</v>
      </c>
      <c r="E20" s="383" t="s">
        <v>257</v>
      </c>
      <c r="F20" s="383" t="s">
        <v>267</v>
      </c>
      <c r="G20" s="384">
        <v>104.91</v>
      </c>
      <c r="H20" s="384">
        <v>99.93</v>
      </c>
      <c r="I20" s="384">
        <v>99.93</v>
      </c>
      <c r="J20" s="384">
        <v>102.91</v>
      </c>
      <c r="K20" s="385">
        <v>101.92</v>
      </c>
      <c r="L20" s="385" t="s">
        <v>259</v>
      </c>
      <c r="M20" s="386" t="s">
        <v>259</v>
      </c>
      <c r="N20" s="387">
        <v>101.92</v>
      </c>
      <c r="O20" s="388"/>
      <c r="P20" s="389"/>
      <c r="Q20" s="390"/>
    </row>
    <row r="21" spans="1:17" s="391" customFormat="1" ht="20.100000000000001" customHeight="1" x14ac:dyDescent="0.25">
      <c r="A21" s="342"/>
      <c r="B21" s="382"/>
      <c r="C21" s="383" t="s">
        <v>225</v>
      </c>
      <c r="D21" s="383" t="s">
        <v>266</v>
      </c>
      <c r="E21" s="383" t="s">
        <v>257</v>
      </c>
      <c r="F21" s="383" t="s">
        <v>267</v>
      </c>
      <c r="G21" s="384">
        <v>120</v>
      </c>
      <c r="H21" s="384">
        <v>118</v>
      </c>
      <c r="I21" s="384">
        <v>120</v>
      </c>
      <c r="J21" s="384">
        <v>120</v>
      </c>
      <c r="K21" s="385">
        <v>119</v>
      </c>
      <c r="L21" s="385" t="s">
        <v>259</v>
      </c>
      <c r="M21" s="386" t="s">
        <v>259</v>
      </c>
      <c r="N21" s="387">
        <v>119.41</v>
      </c>
      <c r="O21" s="388"/>
      <c r="P21" s="389"/>
      <c r="Q21" s="390"/>
    </row>
    <row r="22" spans="1:17" s="391" customFormat="1" ht="20.100000000000001" customHeight="1" x14ac:dyDescent="0.25">
      <c r="A22" s="342"/>
      <c r="B22" s="392"/>
      <c r="C22" s="383" t="s">
        <v>161</v>
      </c>
      <c r="D22" s="383" t="s">
        <v>266</v>
      </c>
      <c r="E22" s="383" t="s">
        <v>257</v>
      </c>
      <c r="F22" s="383" t="s">
        <v>267</v>
      </c>
      <c r="G22" s="384">
        <v>115</v>
      </c>
      <c r="H22" s="384">
        <v>115</v>
      </c>
      <c r="I22" s="384">
        <v>116</v>
      </c>
      <c r="J22" s="384">
        <v>114</v>
      </c>
      <c r="K22" s="385">
        <v>116</v>
      </c>
      <c r="L22" s="385" t="s">
        <v>259</v>
      </c>
      <c r="M22" s="386" t="s">
        <v>259</v>
      </c>
      <c r="N22" s="387">
        <v>115.19</v>
      </c>
      <c r="O22" s="389"/>
      <c r="P22" s="389"/>
      <c r="Q22" s="390"/>
    </row>
    <row r="23" spans="1:17" s="391" customFormat="1" ht="20.100000000000001" customHeight="1" thickBot="1" x14ac:dyDescent="0.3">
      <c r="A23" s="342"/>
      <c r="B23" s="393" t="s">
        <v>268</v>
      </c>
      <c r="C23" s="394" t="s">
        <v>194</v>
      </c>
      <c r="D23" s="394" t="s">
        <v>269</v>
      </c>
      <c r="E23" s="394" t="s">
        <v>257</v>
      </c>
      <c r="F23" s="394" t="s">
        <v>261</v>
      </c>
      <c r="G23" s="395">
        <v>62.53</v>
      </c>
      <c r="H23" s="395">
        <v>62.87</v>
      </c>
      <c r="I23" s="395">
        <v>62.22</v>
      </c>
      <c r="J23" s="395">
        <v>62.37</v>
      </c>
      <c r="K23" s="395">
        <v>62.29</v>
      </c>
      <c r="L23" s="395">
        <v>73.53</v>
      </c>
      <c r="M23" s="396" t="s">
        <v>259</v>
      </c>
      <c r="N23" s="397">
        <v>62.5</v>
      </c>
      <c r="O23" s="389"/>
      <c r="P23" s="389"/>
      <c r="Q23" s="390"/>
    </row>
    <row r="24" spans="1:17" s="403" customFormat="1" ht="18.75" customHeight="1" x14ac:dyDescent="0.4">
      <c r="A24" s="398"/>
      <c r="B24" s="399"/>
      <c r="C24" s="400"/>
      <c r="D24" s="399"/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1"/>
      <c r="P24" s="402"/>
      <c r="Q24" s="401"/>
    </row>
    <row r="25" spans="1:17" ht="15" customHeight="1" x14ac:dyDescent="0.3">
      <c r="B25" s="363" t="s">
        <v>270</v>
      </c>
      <c r="C25" s="363"/>
      <c r="D25" s="363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5"/>
      <c r="Q25" s="401"/>
    </row>
    <row r="26" spans="1:17" ht="4.5" customHeight="1" thickBot="1" x14ac:dyDescent="0.35">
      <c r="B26" s="361"/>
      <c r="C26" s="404"/>
      <c r="D26" s="404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5"/>
      <c r="Q26" s="401"/>
    </row>
    <row r="27" spans="1:17" ht="27" customHeight="1" x14ac:dyDescent="0.3">
      <c r="B27" s="366" t="s">
        <v>145</v>
      </c>
      <c r="C27" s="367" t="s">
        <v>246</v>
      </c>
      <c r="D27" s="368" t="s">
        <v>247</v>
      </c>
      <c r="E27" s="367" t="s">
        <v>248</v>
      </c>
      <c r="F27" s="368" t="s">
        <v>249</v>
      </c>
      <c r="G27" s="406" t="s">
        <v>250</v>
      </c>
      <c r="H27" s="372"/>
      <c r="I27" s="407"/>
      <c r="J27" s="372" t="s">
        <v>251</v>
      </c>
      <c r="K27" s="372"/>
      <c r="L27" s="372"/>
      <c r="M27" s="372"/>
      <c r="N27" s="373"/>
      <c r="O27" s="374"/>
      <c r="Q27" s="401"/>
    </row>
    <row r="28" spans="1:17" ht="19.7" customHeight="1" x14ac:dyDescent="0.3">
      <c r="B28" s="375"/>
      <c r="C28" s="376"/>
      <c r="D28" s="377" t="s">
        <v>252</v>
      </c>
      <c r="E28" s="376"/>
      <c r="F28" s="377" t="s">
        <v>271</v>
      </c>
      <c r="G28" s="378">
        <f t="shared" ref="G28:N28" si="1">G13</f>
        <v>43745</v>
      </c>
      <c r="H28" s="378">
        <f t="shared" si="1"/>
        <v>43746</v>
      </c>
      <c r="I28" s="378">
        <f t="shared" si="1"/>
        <v>43747</v>
      </c>
      <c r="J28" s="378">
        <f t="shared" si="1"/>
        <v>43748</v>
      </c>
      <c r="K28" s="378">
        <f t="shared" si="1"/>
        <v>43749</v>
      </c>
      <c r="L28" s="378">
        <f t="shared" si="1"/>
        <v>43750</v>
      </c>
      <c r="M28" s="408">
        <f t="shared" si="1"/>
        <v>43751</v>
      </c>
      <c r="N28" s="409" t="str">
        <f t="shared" si="1"/>
        <v>PMPS</v>
      </c>
      <c r="O28" s="381"/>
      <c r="Q28" s="401"/>
    </row>
    <row r="29" spans="1:17" s="391" customFormat="1" ht="20.100000000000001" customHeight="1" x14ac:dyDescent="0.25">
      <c r="A29" s="342"/>
      <c r="B29" s="382" t="s">
        <v>272</v>
      </c>
      <c r="C29" s="383" t="s">
        <v>191</v>
      </c>
      <c r="D29" s="383" t="s">
        <v>273</v>
      </c>
      <c r="E29" s="383" t="s">
        <v>257</v>
      </c>
      <c r="F29" s="383" t="s">
        <v>274</v>
      </c>
      <c r="G29" s="384">
        <v>95.46</v>
      </c>
      <c r="H29" s="384">
        <v>95.46</v>
      </c>
      <c r="I29" s="384">
        <v>95.46</v>
      </c>
      <c r="J29" s="384">
        <v>95.46</v>
      </c>
      <c r="K29" s="385">
        <v>95.46</v>
      </c>
      <c r="L29" s="385" t="s">
        <v>259</v>
      </c>
      <c r="M29" s="386" t="s">
        <v>259</v>
      </c>
      <c r="N29" s="387">
        <v>95.46</v>
      </c>
      <c r="O29" s="388"/>
      <c r="P29" s="389"/>
      <c r="Q29" s="390"/>
    </row>
    <row r="30" spans="1:17" s="391" customFormat="1" ht="20.100000000000001" customHeight="1" x14ac:dyDescent="0.25">
      <c r="A30" s="342"/>
      <c r="B30" s="382"/>
      <c r="C30" s="383" t="s">
        <v>159</v>
      </c>
      <c r="D30" s="383" t="s">
        <v>273</v>
      </c>
      <c r="E30" s="383" t="s">
        <v>257</v>
      </c>
      <c r="F30" s="383" t="s">
        <v>274</v>
      </c>
      <c r="G30" s="384">
        <v>52.5</v>
      </c>
      <c r="H30" s="384">
        <v>52.5</v>
      </c>
      <c r="I30" s="384">
        <v>53.34</v>
      </c>
      <c r="J30" s="384">
        <v>52.5</v>
      </c>
      <c r="K30" s="385">
        <v>53.14</v>
      </c>
      <c r="L30" s="385" t="s">
        <v>259</v>
      </c>
      <c r="M30" s="386" t="s">
        <v>259</v>
      </c>
      <c r="N30" s="387">
        <v>52.81</v>
      </c>
      <c r="O30" s="388"/>
      <c r="P30" s="389"/>
      <c r="Q30" s="390"/>
    </row>
    <row r="31" spans="1:17" s="391" customFormat="1" ht="20.100000000000001" customHeight="1" x14ac:dyDescent="0.25">
      <c r="A31" s="342"/>
      <c r="B31" s="382"/>
      <c r="C31" s="383" t="s">
        <v>172</v>
      </c>
      <c r="D31" s="383" t="s">
        <v>273</v>
      </c>
      <c r="E31" s="383" t="s">
        <v>257</v>
      </c>
      <c r="F31" s="383" t="s">
        <v>274</v>
      </c>
      <c r="G31" s="384">
        <v>70.45</v>
      </c>
      <c r="H31" s="384">
        <v>67.78</v>
      </c>
      <c r="I31" s="384">
        <v>67.069999999999993</v>
      </c>
      <c r="J31" s="384" t="s">
        <v>259</v>
      </c>
      <c r="K31" s="385" t="s">
        <v>259</v>
      </c>
      <c r="L31" s="385" t="s">
        <v>259</v>
      </c>
      <c r="M31" s="386" t="s">
        <v>259</v>
      </c>
      <c r="N31" s="387">
        <v>68.52</v>
      </c>
      <c r="O31" s="388"/>
      <c r="P31" s="389"/>
      <c r="Q31" s="390"/>
    </row>
    <row r="32" spans="1:17" s="391" customFormat="1" ht="20.100000000000001" customHeight="1" x14ac:dyDescent="0.25">
      <c r="A32" s="342"/>
      <c r="B32" s="382"/>
      <c r="C32" s="383" t="s">
        <v>191</v>
      </c>
      <c r="D32" s="383" t="s">
        <v>275</v>
      </c>
      <c r="E32" s="383" t="s">
        <v>257</v>
      </c>
      <c r="F32" s="383" t="s">
        <v>274</v>
      </c>
      <c r="G32" s="384">
        <v>84.94</v>
      </c>
      <c r="H32" s="384">
        <v>84.94</v>
      </c>
      <c r="I32" s="384">
        <v>84.94</v>
      </c>
      <c r="J32" s="384">
        <v>84.94</v>
      </c>
      <c r="K32" s="385">
        <v>84.94</v>
      </c>
      <c r="L32" s="385" t="s">
        <v>259</v>
      </c>
      <c r="M32" s="386" t="s">
        <v>259</v>
      </c>
      <c r="N32" s="387">
        <v>84.94</v>
      </c>
      <c r="O32" s="388"/>
      <c r="P32" s="389"/>
      <c r="Q32" s="390"/>
    </row>
    <row r="33" spans="1:17" s="391" customFormat="1" ht="20.100000000000001" customHeight="1" x14ac:dyDescent="0.25">
      <c r="A33" s="342"/>
      <c r="B33" s="382"/>
      <c r="C33" s="383" t="s">
        <v>159</v>
      </c>
      <c r="D33" s="383" t="s">
        <v>275</v>
      </c>
      <c r="E33" s="383" t="s">
        <v>257</v>
      </c>
      <c r="F33" s="383" t="s">
        <v>274</v>
      </c>
      <c r="G33" s="384">
        <v>46.5</v>
      </c>
      <c r="H33" s="384">
        <v>46.5</v>
      </c>
      <c r="I33" s="384">
        <v>46.5</v>
      </c>
      <c r="J33" s="384">
        <v>46.5</v>
      </c>
      <c r="K33" s="385">
        <v>46.5</v>
      </c>
      <c r="L33" s="385" t="s">
        <v>259</v>
      </c>
      <c r="M33" s="386" t="s">
        <v>259</v>
      </c>
      <c r="N33" s="387">
        <v>46.5</v>
      </c>
      <c r="O33" s="388"/>
      <c r="P33" s="389"/>
      <c r="Q33" s="390"/>
    </row>
    <row r="34" spans="1:17" s="391" customFormat="1" ht="20.100000000000001" customHeight="1" x14ac:dyDescent="0.25">
      <c r="A34" s="342"/>
      <c r="B34" s="382"/>
      <c r="C34" s="383" t="s">
        <v>191</v>
      </c>
      <c r="D34" s="383" t="s">
        <v>276</v>
      </c>
      <c r="E34" s="383" t="s">
        <v>257</v>
      </c>
      <c r="F34" s="383" t="s">
        <v>274</v>
      </c>
      <c r="G34" s="384">
        <v>93</v>
      </c>
      <c r="H34" s="384">
        <v>93</v>
      </c>
      <c r="I34" s="384">
        <v>93</v>
      </c>
      <c r="J34" s="384">
        <v>93</v>
      </c>
      <c r="K34" s="385">
        <v>93</v>
      </c>
      <c r="L34" s="385" t="s">
        <v>259</v>
      </c>
      <c r="M34" s="386" t="s">
        <v>259</v>
      </c>
      <c r="N34" s="387">
        <v>93</v>
      </c>
      <c r="O34" s="388"/>
      <c r="P34" s="389"/>
      <c r="Q34" s="390"/>
    </row>
    <row r="35" spans="1:17" s="391" customFormat="1" ht="20.100000000000001" customHeight="1" x14ac:dyDescent="0.25">
      <c r="A35" s="342"/>
      <c r="B35" s="382"/>
      <c r="C35" s="383" t="s">
        <v>172</v>
      </c>
      <c r="D35" s="383" t="s">
        <v>277</v>
      </c>
      <c r="E35" s="383" t="s">
        <v>257</v>
      </c>
      <c r="F35" s="383" t="s">
        <v>274</v>
      </c>
      <c r="G35" s="384">
        <v>77.67</v>
      </c>
      <c r="H35" s="384">
        <v>82.98</v>
      </c>
      <c r="I35" s="384">
        <v>79.790000000000006</v>
      </c>
      <c r="J35" s="384">
        <v>85.2</v>
      </c>
      <c r="K35" s="385" t="s">
        <v>259</v>
      </c>
      <c r="L35" s="385" t="s">
        <v>259</v>
      </c>
      <c r="M35" s="386" t="s">
        <v>259</v>
      </c>
      <c r="N35" s="387">
        <v>82.46</v>
      </c>
      <c r="O35" s="388"/>
      <c r="P35" s="389"/>
      <c r="Q35" s="390"/>
    </row>
    <row r="36" spans="1:17" s="391" customFormat="1" ht="20.100000000000001" customHeight="1" x14ac:dyDescent="0.25">
      <c r="A36" s="342"/>
      <c r="B36" s="382"/>
      <c r="C36" s="383" t="s">
        <v>191</v>
      </c>
      <c r="D36" s="383" t="s">
        <v>278</v>
      </c>
      <c r="E36" s="383" t="s">
        <v>257</v>
      </c>
      <c r="F36" s="383" t="s">
        <v>274</v>
      </c>
      <c r="G36" s="384">
        <v>93.64</v>
      </c>
      <c r="H36" s="384">
        <v>93.64</v>
      </c>
      <c r="I36" s="384">
        <v>93.64</v>
      </c>
      <c r="J36" s="384">
        <v>93.64</v>
      </c>
      <c r="K36" s="385">
        <v>93.64</v>
      </c>
      <c r="L36" s="385" t="s">
        <v>259</v>
      </c>
      <c r="M36" s="386" t="s">
        <v>259</v>
      </c>
      <c r="N36" s="387">
        <v>93.64</v>
      </c>
      <c r="O36" s="389"/>
      <c r="P36" s="389"/>
      <c r="Q36" s="390"/>
    </row>
    <row r="37" spans="1:17" s="391" customFormat="1" ht="20.100000000000001" customHeight="1" x14ac:dyDescent="0.25">
      <c r="A37" s="342"/>
      <c r="B37" s="382"/>
      <c r="C37" s="383" t="s">
        <v>159</v>
      </c>
      <c r="D37" s="383" t="s">
        <v>278</v>
      </c>
      <c r="E37" s="383" t="s">
        <v>257</v>
      </c>
      <c r="F37" s="383" t="s">
        <v>274</v>
      </c>
      <c r="G37" s="384">
        <v>64.36</v>
      </c>
      <c r="H37" s="384">
        <v>61.13</v>
      </c>
      <c r="I37" s="384">
        <v>59.7</v>
      </c>
      <c r="J37" s="384">
        <v>60.06</v>
      </c>
      <c r="K37" s="385">
        <v>60.05</v>
      </c>
      <c r="L37" s="385" t="s">
        <v>259</v>
      </c>
      <c r="M37" s="386" t="s">
        <v>259</v>
      </c>
      <c r="N37" s="387">
        <v>61.07</v>
      </c>
      <c r="O37" s="389"/>
      <c r="P37" s="389"/>
      <c r="Q37" s="390"/>
    </row>
    <row r="38" spans="1:17" s="391" customFormat="1" ht="20.100000000000001" customHeight="1" x14ac:dyDescent="0.25">
      <c r="A38" s="342"/>
      <c r="B38" s="392"/>
      <c r="C38" s="383" t="s">
        <v>172</v>
      </c>
      <c r="D38" s="383" t="s">
        <v>278</v>
      </c>
      <c r="E38" s="383" t="s">
        <v>257</v>
      </c>
      <c r="F38" s="383" t="s">
        <v>274</v>
      </c>
      <c r="G38" s="384">
        <v>72.489999999999995</v>
      </c>
      <c r="H38" s="384">
        <v>76.98</v>
      </c>
      <c r="I38" s="384">
        <v>88.44</v>
      </c>
      <c r="J38" s="384">
        <v>91.22</v>
      </c>
      <c r="K38" s="385" t="s">
        <v>259</v>
      </c>
      <c r="L38" s="385" t="s">
        <v>259</v>
      </c>
      <c r="M38" s="386" t="s">
        <v>259</v>
      </c>
      <c r="N38" s="387">
        <v>82.06</v>
      </c>
      <c r="O38" s="389"/>
      <c r="P38" s="389"/>
      <c r="Q38" s="390"/>
    </row>
    <row r="39" spans="1:17" s="391" customFormat="1" ht="20.100000000000001" customHeight="1" x14ac:dyDescent="0.25">
      <c r="A39" s="342"/>
      <c r="B39" s="382" t="s">
        <v>279</v>
      </c>
      <c r="C39" s="383" t="s">
        <v>159</v>
      </c>
      <c r="D39" s="383" t="s">
        <v>280</v>
      </c>
      <c r="E39" s="383" t="s">
        <v>257</v>
      </c>
      <c r="F39" s="383" t="s">
        <v>281</v>
      </c>
      <c r="G39" s="384">
        <v>108.29</v>
      </c>
      <c r="H39" s="384">
        <v>79.73</v>
      </c>
      <c r="I39" s="384">
        <v>133</v>
      </c>
      <c r="J39" s="384" t="s">
        <v>259</v>
      </c>
      <c r="K39" s="385">
        <v>108.29</v>
      </c>
      <c r="L39" s="385" t="s">
        <v>259</v>
      </c>
      <c r="M39" s="386" t="s">
        <v>259</v>
      </c>
      <c r="N39" s="387">
        <v>104.17</v>
      </c>
      <c r="O39" s="388"/>
      <c r="P39" s="389"/>
      <c r="Q39" s="390"/>
    </row>
    <row r="40" spans="1:17" s="391" customFormat="1" ht="20.100000000000001" customHeight="1" x14ac:dyDescent="0.25">
      <c r="A40" s="342"/>
      <c r="B40" s="382"/>
      <c r="C40" s="383" t="s">
        <v>159</v>
      </c>
      <c r="D40" s="383" t="s">
        <v>282</v>
      </c>
      <c r="E40" s="383" t="s">
        <v>257</v>
      </c>
      <c r="F40" s="383" t="s">
        <v>283</v>
      </c>
      <c r="G40" s="384">
        <v>79.06</v>
      </c>
      <c r="H40" s="384">
        <v>77.510000000000005</v>
      </c>
      <c r="I40" s="384">
        <v>84.2</v>
      </c>
      <c r="J40" s="384">
        <v>79.44</v>
      </c>
      <c r="K40" s="385">
        <v>80.02</v>
      </c>
      <c r="L40" s="385" t="s">
        <v>259</v>
      </c>
      <c r="M40" s="386" t="s">
        <v>259</v>
      </c>
      <c r="N40" s="387">
        <v>79.430000000000007</v>
      </c>
      <c r="O40" s="388"/>
      <c r="P40" s="389"/>
      <c r="Q40" s="390"/>
    </row>
    <row r="41" spans="1:17" s="391" customFormat="1" ht="20.100000000000001" customHeight="1" x14ac:dyDescent="0.25">
      <c r="A41" s="342"/>
      <c r="B41" s="382"/>
      <c r="C41" s="383" t="s">
        <v>172</v>
      </c>
      <c r="D41" s="383" t="s">
        <v>282</v>
      </c>
      <c r="E41" s="383" t="s">
        <v>257</v>
      </c>
      <c r="F41" s="383" t="s">
        <v>283</v>
      </c>
      <c r="G41" s="384">
        <v>86.36</v>
      </c>
      <c r="H41" s="384">
        <v>92.1</v>
      </c>
      <c r="I41" s="384">
        <v>86.36</v>
      </c>
      <c r="J41" s="384" t="s">
        <v>259</v>
      </c>
      <c r="K41" s="385" t="s">
        <v>259</v>
      </c>
      <c r="L41" s="385" t="s">
        <v>259</v>
      </c>
      <c r="M41" s="386" t="s">
        <v>259</v>
      </c>
      <c r="N41" s="387">
        <v>87.76</v>
      </c>
      <c r="O41" s="388"/>
      <c r="P41" s="389"/>
      <c r="Q41" s="390"/>
    </row>
    <row r="42" spans="1:17" s="391" customFormat="1" ht="20.100000000000001" customHeight="1" x14ac:dyDescent="0.25">
      <c r="A42" s="342"/>
      <c r="B42" s="382"/>
      <c r="C42" s="383" t="s">
        <v>159</v>
      </c>
      <c r="D42" s="383" t="s">
        <v>284</v>
      </c>
      <c r="E42" s="383" t="s">
        <v>257</v>
      </c>
      <c r="F42" s="383" t="s">
        <v>285</v>
      </c>
      <c r="G42" s="384">
        <v>79</v>
      </c>
      <c r="H42" s="384">
        <v>79.56</v>
      </c>
      <c r="I42" s="384">
        <v>84.68</v>
      </c>
      <c r="J42" s="384">
        <v>80.069999999999993</v>
      </c>
      <c r="K42" s="385">
        <v>79</v>
      </c>
      <c r="L42" s="385" t="s">
        <v>259</v>
      </c>
      <c r="M42" s="386" t="s">
        <v>259</v>
      </c>
      <c r="N42" s="387">
        <v>80.25</v>
      </c>
      <c r="O42" s="388"/>
      <c r="P42" s="389"/>
      <c r="Q42" s="390"/>
    </row>
    <row r="43" spans="1:17" s="391" customFormat="1" ht="20.100000000000001" customHeight="1" x14ac:dyDescent="0.25">
      <c r="A43" s="342"/>
      <c r="B43" s="382"/>
      <c r="C43" s="383" t="s">
        <v>162</v>
      </c>
      <c r="D43" s="383" t="s">
        <v>284</v>
      </c>
      <c r="E43" s="383" t="s">
        <v>257</v>
      </c>
      <c r="F43" s="383" t="s">
        <v>285</v>
      </c>
      <c r="G43" s="384">
        <v>83</v>
      </c>
      <c r="H43" s="384">
        <v>83</v>
      </c>
      <c r="I43" s="384">
        <v>83</v>
      </c>
      <c r="J43" s="384">
        <v>83</v>
      </c>
      <c r="K43" s="385">
        <v>83</v>
      </c>
      <c r="L43" s="385" t="s">
        <v>259</v>
      </c>
      <c r="M43" s="386" t="s">
        <v>259</v>
      </c>
      <c r="N43" s="387">
        <v>83</v>
      </c>
      <c r="O43" s="388"/>
      <c r="P43" s="389"/>
      <c r="Q43" s="390"/>
    </row>
    <row r="44" spans="1:17" s="391" customFormat="1" ht="20.100000000000001" customHeight="1" x14ac:dyDescent="0.25">
      <c r="A44" s="342"/>
      <c r="B44" s="382"/>
      <c r="C44" s="383" t="s">
        <v>172</v>
      </c>
      <c r="D44" s="383" t="s">
        <v>284</v>
      </c>
      <c r="E44" s="383" t="s">
        <v>257</v>
      </c>
      <c r="F44" s="383" t="s">
        <v>285</v>
      </c>
      <c r="G44" s="384" t="s">
        <v>259</v>
      </c>
      <c r="H44" s="384">
        <v>75.3</v>
      </c>
      <c r="I44" s="384">
        <v>60.8</v>
      </c>
      <c r="J44" s="384">
        <v>81.14</v>
      </c>
      <c r="K44" s="385" t="s">
        <v>259</v>
      </c>
      <c r="L44" s="385" t="s">
        <v>259</v>
      </c>
      <c r="M44" s="386" t="s">
        <v>259</v>
      </c>
      <c r="N44" s="387">
        <v>64.41</v>
      </c>
      <c r="O44" s="388"/>
      <c r="P44" s="389"/>
      <c r="Q44" s="390"/>
    </row>
    <row r="45" spans="1:17" s="391" customFormat="1" ht="20.100000000000001" customHeight="1" x14ac:dyDescent="0.25">
      <c r="A45" s="342"/>
      <c r="B45" s="382"/>
      <c r="C45" s="383" t="s">
        <v>159</v>
      </c>
      <c r="D45" s="383" t="s">
        <v>286</v>
      </c>
      <c r="E45" s="383" t="s">
        <v>257</v>
      </c>
      <c r="F45" s="383" t="s">
        <v>287</v>
      </c>
      <c r="G45" s="384">
        <v>79</v>
      </c>
      <c r="H45" s="384">
        <v>79</v>
      </c>
      <c r="I45" s="384">
        <v>79</v>
      </c>
      <c r="J45" s="384">
        <v>79</v>
      </c>
      <c r="K45" s="385">
        <v>79</v>
      </c>
      <c r="L45" s="385" t="s">
        <v>259</v>
      </c>
      <c r="M45" s="386" t="s">
        <v>259</v>
      </c>
      <c r="N45" s="387">
        <v>79</v>
      </c>
      <c r="O45" s="388"/>
      <c r="P45" s="389"/>
      <c r="Q45" s="390"/>
    </row>
    <row r="46" spans="1:17" s="391" customFormat="1" ht="20.100000000000001" customHeight="1" x14ac:dyDescent="0.25">
      <c r="A46" s="342"/>
      <c r="B46" s="382"/>
      <c r="C46" s="383" t="s">
        <v>161</v>
      </c>
      <c r="D46" s="383" t="s">
        <v>286</v>
      </c>
      <c r="E46" s="383" t="s">
        <v>257</v>
      </c>
      <c r="F46" s="383" t="s">
        <v>287</v>
      </c>
      <c r="G46" s="384">
        <v>120</v>
      </c>
      <c r="H46" s="384">
        <v>120</v>
      </c>
      <c r="I46" s="384">
        <v>120</v>
      </c>
      <c r="J46" s="384">
        <v>120</v>
      </c>
      <c r="K46" s="385">
        <v>120</v>
      </c>
      <c r="L46" s="385" t="s">
        <v>259</v>
      </c>
      <c r="M46" s="386" t="s">
        <v>259</v>
      </c>
      <c r="N46" s="387">
        <v>120</v>
      </c>
      <c r="O46" s="388"/>
      <c r="P46" s="389"/>
      <c r="Q46" s="390"/>
    </row>
    <row r="47" spans="1:17" s="391" customFormat="1" ht="20.100000000000001" customHeight="1" x14ac:dyDescent="0.25">
      <c r="A47" s="342"/>
      <c r="B47" s="382"/>
      <c r="C47" s="383" t="s">
        <v>162</v>
      </c>
      <c r="D47" s="383" t="s">
        <v>286</v>
      </c>
      <c r="E47" s="383" t="s">
        <v>257</v>
      </c>
      <c r="F47" s="383" t="s">
        <v>287</v>
      </c>
      <c r="G47" s="384">
        <v>98</v>
      </c>
      <c r="H47" s="384">
        <v>98</v>
      </c>
      <c r="I47" s="384">
        <v>98</v>
      </c>
      <c r="J47" s="384">
        <v>98</v>
      </c>
      <c r="K47" s="385">
        <v>98</v>
      </c>
      <c r="L47" s="385" t="s">
        <v>259</v>
      </c>
      <c r="M47" s="386" t="s">
        <v>259</v>
      </c>
      <c r="N47" s="387">
        <v>98</v>
      </c>
      <c r="O47" s="388"/>
      <c r="P47" s="389"/>
      <c r="Q47" s="390"/>
    </row>
    <row r="48" spans="1:17" s="391" customFormat="1" ht="20.100000000000001" customHeight="1" x14ac:dyDescent="0.25">
      <c r="A48" s="342"/>
      <c r="B48" s="382"/>
      <c r="C48" s="383" t="s">
        <v>159</v>
      </c>
      <c r="D48" s="383" t="s">
        <v>288</v>
      </c>
      <c r="E48" s="383" t="s">
        <v>257</v>
      </c>
      <c r="F48" s="383" t="s">
        <v>289</v>
      </c>
      <c r="G48" s="384">
        <v>67</v>
      </c>
      <c r="H48" s="384">
        <v>67</v>
      </c>
      <c r="I48" s="384">
        <v>67</v>
      </c>
      <c r="J48" s="384">
        <v>67</v>
      </c>
      <c r="K48" s="385">
        <v>67</v>
      </c>
      <c r="L48" s="385" t="s">
        <v>259</v>
      </c>
      <c r="M48" s="386" t="s">
        <v>259</v>
      </c>
      <c r="N48" s="387">
        <v>67</v>
      </c>
      <c r="O48" s="388"/>
      <c r="P48" s="389"/>
      <c r="Q48" s="390"/>
    </row>
    <row r="49" spans="1:17" s="391" customFormat="1" ht="20.100000000000001" customHeight="1" x14ac:dyDescent="0.25">
      <c r="A49" s="342"/>
      <c r="B49" s="392"/>
      <c r="C49" s="383" t="s">
        <v>159</v>
      </c>
      <c r="D49" s="383" t="s">
        <v>290</v>
      </c>
      <c r="E49" s="383" t="s">
        <v>257</v>
      </c>
      <c r="F49" s="383" t="s">
        <v>291</v>
      </c>
      <c r="G49" s="384">
        <v>81.23</v>
      </c>
      <c r="H49" s="384">
        <v>90</v>
      </c>
      <c r="I49" s="384">
        <v>81.23</v>
      </c>
      <c r="J49" s="384" t="s">
        <v>259</v>
      </c>
      <c r="K49" s="385">
        <v>92.68</v>
      </c>
      <c r="L49" s="385" t="s">
        <v>259</v>
      </c>
      <c r="M49" s="386" t="s">
        <v>259</v>
      </c>
      <c r="N49" s="387">
        <v>87.85</v>
      </c>
      <c r="O49" s="389"/>
      <c r="P49" s="389"/>
      <c r="Q49" s="390"/>
    </row>
    <row r="50" spans="1:17" s="391" customFormat="1" ht="20.100000000000001" customHeight="1" x14ac:dyDescent="0.25">
      <c r="A50" s="342"/>
      <c r="B50" s="382" t="s">
        <v>292</v>
      </c>
      <c r="C50" s="383" t="s">
        <v>161</v>
      </c>
      <c r="D50" s="383" t="s">
        <v>293</v>
      </c>
      <c r="E50" s="383" t="s">
        <v>257</v>
      </c>
      <c r="F50" s="383" t="s">
        <v>294</v>
      </c>
      <c r="G50" s="384">
        <v>190</v>
      </c>
      <c r="H50" s="384">
        <v>190</v>
      </c>
      <c r="I50" s="384">
        <v>190</v>
      </c>
      <c r="J50" s="384">
        <v>192</v>
      </c>
      <c r="K50" s="385">
        <v>195</v>
      </c>
      <c r="L50" s="385" t="s">
        <v>259</v>
      </c>
      <c r="M50" s="386" t="s">
        <v>259</v>
      </c>
      <c r="N50" s="387">
        <v>191.41</v>
      </c>
      <c r="O50" s="389"/>
      <c r="P50" s="389"/>
      <c r="Q50" s="390"/>
    </row>
    <row r="51" spans="1:17" s="391" customFormat="1" ht="20.100000000000001" customHeight="1" x14ac:dyDescent="0.25">
      <c r="A51" s="342"/>
      <c r="B51" s="382"/>
      <c r="C51" s="383" t="s">
        <v>161</v>
      </c>
      <c r="D51" s="383" t="s">
        <v>295</v>
      </c>
      <c r="E51" s="383" t="s">
        <v>257</v>
      </c>
      <c r="F51" s="383" t="s">
        <v>294</v>
      </c>
      <c r="G51" s="384">
        <v>175</v>
      </c>
      <c r="H51" s="384">
        <v>170</v>
      </c>
      <c r="I51" s="384">
        <v>175</v>
      </c>
      <c r="J51" s="384">
        <v>175</v>
      </c>
      <c r="K51" s="385">
        <v>172</v>
      </c>
      <c r="L51" s="385" t="s">
        <v>259</v>
      </c>
      <c r="M51" s="386" t="s">
        <v>259</v>
      </c>
      <c r="N51" s="387">
        <v>173.42</v>
      </c>
      <c r="O51" s="388"/>
      <c r="P51" s="389"/>
      <c r="Q51" s="390"/>
    </row>
    <row r="52" spans="1:17" s="391" customFormat="1" ht="20.100000000000001" customHeight="1" x14ac:dyDescent="0.25">
      <c r="A52" s="342"/>
      <c r="B52" s="382"/>
      <c r="C52" s="383" t="s">
        <v>265</v>
      </c>
      <c r="D52" s="383" t="s">
        <v>296</v>
      </c>
      <c r="E52" s="383" t="s">
        <v>257</v>
      </c>
      <c r="F52" s="383" t="s">
        <v>294</v>
      </c>
      <c r="G52" s="384">
        <v>121.41</v>
      </c>
      <c r="H52" s="384">
        <v>121.41</v>
      </c>
      <c r="I52" s="384">
        <v>121.41</v>
      </c>
      <c r="J52" s="384">
        <v>121.41</v>
      </c>
      <c r="K52" s="385">
        <v>121.41</v>
      </c>
      <c r="L52" s="385" t="s">
        <v>259</v>
      </c>
      <c r="M52" s="386" t="s">
        <v>259</v>
      </c>
      <c r="N52" s="387">
        <v>121.41</v>
      </c>
      <c r="O52" s="388"/>
      <c r="P52" s="389"/>
      <c r="Q52" s="390"/>
    </row>
    <row r="53" spans="1:17" s="391" customFormat="1" ht="20.100000000000001" customHeight="1" x14ac:dyDescent="0.25">
      <c r="A53" s="342"/>
      <c r="B53" s="382"/>
      <c r="C53" s="383" t="s">
        <v>265</v>
      </c>
      <c r="D53" s="383" t="s">
        <v>297</v>
      </c>
      <c r="E53" s="383" t="s">
        <v>257</v>
      </c>
      <c r="F53" s="383" t="s">
        <v>294</v>
      </c>
      <c r="G53" s="384">
        <v>116.8</v>
      </c>
      <c r="H53" s="384">
        <v>116.8</v>
      </c>
      <c r="I53" s="384">
        <v>116.8</v>
      </c>
      <c r="J53" s="384">
        <v>116.8</v>
      </c>
      <c r="K53" s="385">
        <v>116.8</v>
      </c>
      <c r="L53" s="385" t="s">
        <v>259</v>
      </c>
      <c r="M53" s="386" t="s">
        <v>259</v>
      </c>
      <c r="N53" s="387">
        <v>116.8</v>
      </c>
      <c r="O53" s="388"/>
      <c r="P53" s="389"/>
      <c r="Q53" s="390"/>
    </row>
    <row r="54" spans="1:17" s="391" customFormat="1" ht="20.100000000000001" customHeight="1" thickBot="1" x14ac:dyDescent="0.3">
      <c r="A54" s="342"/>
      <c r="B54" s="393"/>
      <c r="C54" s="410" t="s">
        <v>265</v>
      </c>
      <c r="D54" s="410" t="s">
        <v>298</v>
      </c>
      <c r="E54" s="410" t="s">
        <v>257</v>
      </c>
      <c r="F54" s="410" t="s">
        <v>294</v>
      </c>
      <c r="G54" s="411">
        <v>135.36000000000001</v>
      </c>
      <c r="H54" s="411">
        <v>135.36000000000001</v>
      </c>
      <c r="I54" s="411">
        <v>135.36000000000001</v>
      </c>
      <c r="J54" s="411">
        <v>135.36000000000001</v>
      </c>
      <c r="K54" s="411">
        <v>135.36000000000001</v>
      </c>
      <c r="L54" s="411" t="s">
        <v>259</v>
      </c>
      <c r="M54" s="412" t="s">
        <v>259</v>
      </c>
      <c r="N54" s="413">
        <v>135.36000000000001</v>
      </c>
      <c r="O54" s="389"/>
      <c r="P54" s="389"/>
      <c r="Q54" s="390"/>
    </row>
    <row r="55" spans="1:17" ht="15.6" customHeight="1" x14ac:dyDescent="0.3">
      <c r="B55" s="399"/>
      <c r="C55" s="400"/>
      <c r="D55" s="399"/>
      <c r="E55" s="400"/>
      <c r="F55" s="400"/>
      <c r="G55" s="400"/>
      <c r="H55" s="400"/>
      <c r="I55" s="400"/>
      <c r="J55" s="400"/>
      <c r="K55" s="400"/>
      <c r="L55" s="400"/>
      <c r="M55" s="414"/>
      <c r="N55" s="415"/>
      <c r="O55" s="416"/>
      <c r="Q55" s="401"/>
    </row>
    <row r="56" spans="1:17" ht="15" customHeight="1" x14ac:dyDescent="0.3">
      <c r="B56" s="363" t="s">
        <v>299</v>
      </c>
      <c r="C56" s="363"/>
      <c r="D56" s="363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5"/>
      <c r="Q56" s="401"/>
    </row>
    <row r="57" spans="1:17" ht="4.5" customHeight="1" thickBot="1" x14ac:dyDescent="0.35">
      <c r="B57" s="361"/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5"/>
      <c r="Q57" s="401"/>
    </row>
    <row r="58" spans="1:17" ht="27" customHeight="1" x14ac:dyDescent="0.3">
      <c r="B58" s="366" t="s">
        <v>145</v>
      </c>
      <c r="C58" s="367" t="s">
        <v>246</v>
      </c>
      <c r="D58" s="368" t="s">
        <v>247</v>
      </c>
      <c r="E58" s="367" t="s">
        <v>248</v>
      </c>
      <c r="F58" s="368" t="s">
        <v>249</v>
      </c>
      <c r="G58" s="406" t="s">
        <v>250</v>
      </c>
      <c r="H58" s="372"/>
      <c r="I58" s="407"/>
      <c r="J58" s="372" t="s">
        <v>251</v>
      </c>
      <c r="K58" s="372"/>
      <c r="L58" s="372"/>
      <c r="M58" s="372"/>
      <c r="N58" s="373"/>
      <c r="O58" s="374"/>
      <c r="Q58" s="401"/>
    </row>
    <row r="59" spans="1:17" ht="19.7" customHeight="1" x14ac:dyDescent="0.3">
      <c r="B59" s="375"/>
      <c r="C59" s="376"/>
      <c r="D59" s="377" t="s">
        <v>252</v>
      </c>
      <c r="E59" s="376"/>
      <c r="F59" s="377"/>
      <c r="G59" s="378">
        <f t="shared" ref="G59:N59" si="2">G13</f>
        <v>43745</v>
      </c>
      <c r="H59" s="378">
        <f t="shared" si="2"/>
        <v>43746</v>
      </c>
      <c r="I59" s="378">
        <f t="shared" si="2"/>
        <v>43747</v>
      </c>
      <c r="J59" s="378">
        <f t="shared" si="2"/>
        <v>43748</v>
      </c>
      <c r="K59" s="378">
        <f t="shared" si="2"/>
        <v>43749</v>
      </c>
      <c r="L59" s="378">
        <f t="shared" si="2"/>
        <v>43750</v>
      </c>
      <c r="M59" s="408">
        <f t="shared" si="2"/>
        <v>43751</v>
      </c>
      <c r="N59" s="409" t="str">
        <f t="shared" si="2"/>
        <v>PMPS</v>
      </c>
      <c r="O59" s="381"/>
      <c r="Q59" s="401"/>
    </row>
    <row r="60" spans="1:17" s="391" customFormat="1" ht="20.100000000000001" customHeight="1" x14ac:dyDescent="0.25">
      <c r="A60" s="342"/>
      <c r="B60" s="417" t="s">
        <v>300</v>
      </c>
      <c r="C60" s="418" t="s">
        <v>172</v>
      </c>
      <c r="D60" s="418" t="s">
        <v>301</v>
      </c>
      <c r="E60" s="418" t="s">
        <v>257</v>
      </c>
      <c r="F60" s="418" t="s">
        <v>302</v>
      </c>
      <c r="G60" s="419">
        <v>80.180000000000007</v>
      </c>
      <c r="H60" s="419">
        <v>82.8</v>
      </c>
      <c r="I60" s="419">
        <v>80.03</v>
      </c>
      <c r="J60" s="419" t="s">
        <v>259</v>
      </c>
      <c r="K60" s="420" t="s">
        <v>259</v>
      </c>
      <c r="L60" s="420" t="s">
        <v>259</v>
      </c>
      <c r="M60" s="421" t="s">
        <v>259</v>
      </c>
      <c r="N60" s="422">
        <v>81.09</v>
      </c>
      <c r="O60" s="389"/>
      <c r="P60" s="389"/>
      <c r="Q60" s="390"/>
    </row>
    <row r="61" spans="1:17" s="391" customFormat="1" ht="20.100000000000001" customHeight="1" x14ac:dyDescent="0.25">
      <c r="A61" s="342"/>
      <c r="B61" s="382" t="s">
        <v>303</v>
      </c>
      <c r="C61" s="383" t="s">
        <v>159</v>
      </c>
      <c r="D61" s="383" t="s">
        <v>304</v>
      </c>
      <c r="E61" s="383" t="s">
        <v>257</v>
      </c>
      <c r="F61" s="383" t="s">
        <v>305</v>
      </c>
      <c r="G61" s="384">
        <v>63.91</v>
      </c>
      <c r="H61" s="384">
        <v>64.62</v>
      </c>
      <c r="I61" s="384">
        <v>68.8</v>
      </c>
      <c r="J61" s="384">
        <v>70.13</v>
      </c>
      <c r="K61" s="385">
        <v>63.69</v>
      </c>
      <c r="L61" s="385" t="s">
        <v>259</v>
      </c>
      <c r="M61" s="386" t="s">
        <v>259</v>
      </c>
      <c r="N61" s="387">
        <v>66.599999999999994</v>
      </c>
      <c r="O61" s="388"/>
      <c r="P61" s="389"/>
      <c r="Q61" s="390"/>
    </row>
    <row r="62" spans="1:17" s="391" customFormat="1" ht="20.100000000000001" customHeight="1" x14ac:dyDescent="0.25">
      <c r="A62" s="342"/>
      <c r="B62" s="382"/>
      <c r="C62" s="383" t="s">
        <v>181</v>
      </c>
      <c r="D62" s="383" t="s">
        <v>304</v>
      </c>
      <c r="E62" s="383" t="s">
        <v>257</v>
      </c>
      <c r="F62" s="383" t="s">
        <v>305</v>
      </c>
      <c r="G62" s="384">
        <v>133.91</v>
      </c>
      <c r="H62" s="384">
        <v>133.91</v>
      </c>
      <c r="I62" s="384">
        <v>133.91</v>
      </c>
      <c r="J62" s="384">
        <v>133.91</v>
      </c>
      <c r="K62" s="385">
        <v>133.91</v>
      </c>
      <c r="L62" s="385" t="s">
        <v>259</v>
      </c>
      <c r="M62" s="386" t="s">
        <v>259</v>
      </c>
      <c r="N62" s="387">
        <v>133.91</v>
      </c>
      <c r="O62" s="388"/>
      <c r="P62" s="389"/>
      <c r="Q62" s="390"/>
    </row>
    <row r="63" spans="1:17" s="391" customFormat="1" ht="20.100000000000001" customHeight="1" x14ac:dyDescent="0.25">
      <c r="A63" s="342"/>
      <c r="B63" s="382"/>
      <c r="C63" s="383" t="s">
        <v>172</v>
      </c>
      <c r="D63" s="383" t="s">
        <v>304</v>
      </c>
      <c r="E63" s="383" t="s">
        <v>257</v>
      </c>
      <c r="F63" s="383" t="s">
        <v>305</v>
      </c>
      <c r="G63" s="384">
        <v>67.53</v>
      </c>
      <c r="H63" s="384">
        <v>66.28</v>
      </c>
      <c r="I63" s="384">
        <v>68.77</v>
      </c>
      <c r="J63" s="384">
        <v>79.489999999999995</v>
      </c>
      <c r="K63" s="385" t="s">
        <v>259</v>
      </c>
      <c r="L63" s="385" t="s">
        <v>259</v>
      </c>
      <c r="M63" s="386" t="s">
        <v>259</v>
      </c>
      <c r="N63" s="387">
        <v>68.92</v>
      </c>
      <c r="O63" s="388"/>
      <c r="P63" s="389"/>
      <c r="Q63" s="390"/>
    </row>
    <row r="64" spans="1:17" s="391" customFormat="1" ht="20.100000000000001" customHeight="1" x14ac:dyDescent="0.25">
      <c r="A64" s="342"/>
      <c r="B64" s="382"/>
      <c r="C64" s="383" t="s">
        <v>159</v>
      </c>
      <c r="D64" s="383" t="s">
        <v>306</v>
      </c>
      <c r="E64" s="383" t="s">
        <v>257</v>
      </c>
      <c r="F64" s="383" t="s">
        <v>305</v>
      </c>
      <c r="G64" s="384">
        <v>62.18</v>
      </c>
      <c r="H64" s="384" t="s">
        <v>259</v>
      </c>
      <c r="I64" s="384">
        <v>60.7</v>
      </c>
      <c r="J64" s="384">
        <v>59.31</v>
      </c>
      <c r="K64" s="385">
        <v>102.99</v>
      </c>
      <c r="L64" s="385" t="s">
        <v>259</v>
      </c>
      <c r="M64" s="386" t="s">
        <v>259</v>
      </c>
      <c r="N64" s="387">
        <v>60.89</v>
      </c>
      <c r="O64" s="388"/>
      <c r="P64" s="389"/>
      <c r="Q64" s="390"/>
    </row>
    <row r="65" spans="1:17" s="391" customFormat="1" ht="20.100000000000001" customHeight="1" x14ac:dyDescent="0.25">
      <c r="A65" s="342"/>
      <c r="B65" s="392"/>
      <c r="C65" s="383" t="s">
        <v>181</v>
      </c>
      <c r="D65" s="383" t="s">
        <v>306</v>
      </c>
      <c r="E65" s="383" t="s">
        <v>257</v>
      </c>
      <c r="F65" s="383" t="s">
        <v>305</v>
      </c>
      <c r="G65" s="384">
        <v>48.71</v>
      </c>
      <c r="H65" s="384">
        <v>48.71</v>
      </c>
      <c r="I65" s="384">
        <v>48.71</v>
      </c>
      <c r="J65" s="384">
        <v>48.71</v>
      </c>
      <c r="K65" s="385">
        <v>48.71</v>
      </c>
      <c r="L65" s="385" t="s">
        <v>259</v>
      </c>
      <c r="M65" s="386" t="s">
        <v>259</v>
      </c>
      <c r="N65" s="387">
        <v>48.71</v>
      </c>
      <c r="O65" s="389"/>
      <c r="P65" s="389"/>
      <c r="Q65" s="390"/>
    </row>
    <row r="66" spans="1:17" s="391" customFormat="1" ht="20.100000000000001" customHeight="1" x14ac:dyDescent="0.25">
      <c r="A66" s="342"/>
      <c r="B66" s="382" t="s">
        <v>307</v>
      </c>
      <c r="C66" s="383" t="s">
        <v>159</v>
      </c>
      <c r="D66" s="383" t="s">
        <v>304</v>
      </c>
      <c r="E66" s="383" t="s">
        <v>257</v>
      </c>
      <c r="F66" s="383" t="s">
        <v>305</v>
      </c>
      <c r="G66" s="384">
        <v>66.48</v>
      </c>
      <c r="H66" s="384">
        <v>77.489999999999995</v>
      </c>
      <c r="I66" s="384">
        <v>68.3</v>
      </c>
      <c r="J66" s="384">
        <v>59.54</v>
      </c>
      <c r="K66" s="385">
        <v>58.7</v>
      </c>
      <c r="L66" s="385" t="s">
        <v>259</v>
      </c>
      <c r="M66" s="386" t="s">
        <v>259</v>
      </c>
      <c r="N66" s="387">
        <v>66.16</v>
      </c>
      <c r="O66" s="388"/>
      <c r="P66" s="389"/>
      <c r="Q66" s="390"/>
    </row>
    <row r="67" spans="1:17" s="391" customFormat="1" ht="20.100000000000001" customHeight="1" thickBot="1" x14ac:dyDescent="0.3">
      <c r="A67" s="342"/>
      <c r="B67" s="393"/>
      <c r="C67" s="410" t="s">
        <v>172</v>
      </c>
      <c r="D67" s="410" t="s">
        <v>304</v>
      </c>
      <c r="E67" s="410" t="s">
        <v>257</v>
      </c>
      <c r="F67" s="410" t="s">
        <v>305</v>
      </c>
      <c r="G67" s="411">
        <v>69.22</v>
      </c>
      <c r="H67" s="411">
        <v>68.83</v>
      </c>
      <c r="I67" s="411">
        <v>70.03</v>
      </c>
      <c r="J67" s="411">
        <v>72.73</v>
      </c>
      <c r="K67" s="411" t="s">
        <v>259</v>
      </c>
      <c r="L67" s="411" t="s">
        <v>259</v>
      </c>
      <c r="M67" s="412" t="s">
        <v>259</v>
      </c>
      <c r="N67" s="413">
        <v>69.63</v>
      </c>
      <c r="O67" s="389"/>
      <c r="P67" s="389"/>
      <c r="Q67" s="390"/>
    </row>
    <row r="68" spans="1:17" ht="15.6" customHeight="1" x14ac:dyDescent="0.3">
      <c r="B68" s="399"/>
      <c r="C68" s="400"/>
      <c r="D68" s="399"/>
      <c r="E68" s="400"/>
      <c r="F68" s="400"/>
      <c r="G68" s="400"/>
      <c r="H68" s="400"/>
      <c r="I68" s="400"/>
      <c r="J68" s="400"/>
      <c r="K68" s="400"/>
      <c r="L68" s="400"/>
      <c r="M68" s="414"/>
      <c r="N68" s="103" t="s">
        <v>56</v>
      </c>
      <c r="O68" s="416"/>
      <c r="Q68" s="401"/>
    </row>
    <row r="69" spans="1:17" ht="22.5" customHeight="1" x14ac:dyDescent="0.3">
      <c r="B69" s="423"/>
      <c r="C69" s="423"/>
      <c r="D69" s="423"/>
      <c r="E69" s="423"/>
      <c r="F69" s="423"/>
      <c r="G69" s="423"/>
      <c r="H69" s="423"/>
      <c r="I69" s="423"/>
      <c r="J69" s="423"/>
      <c r="K69" s="423"/>
      <c r="L69" s="423"/>
      <c r="M69" s="423"/>
      <c r="N69" s="423"/>
      <c r="O69" s="424"/>
      <c r="Q69" s="401"/>
    </row>
    <row r="70" spans="1:17" ht="27.75" customHeight="1" x14ac:dyDescent="0.3">
      <c r="B70" s="425"/>
      <c r="C70" s="425"/>
      <c r="D70" s="425"/>
      <c r="E70" s="425"/>
      <c r="F70" s="425"/>
      <c r="G70" s="426"/>
      <c r="H70" s="425"/>
      <c r="I70" s="425"/>
      <c r="J70" s="425"/>
      <c r="K70" s="425"/>
      <c r="L70" s="425"/>
      <c r="M70" s="425"/>
      <c r="N70" s="425"/>
      <c r="O70" s="362"/>
      <c r="Q70" s="401"/>
    </row>
    <row r="71" spans="1:17" x14ac:dyDescent="0.25">
      <c r="M71" s="25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zoomScale="70" zoomScaleNormal="70" zoomScaleSheetLayoutView="100" workbookViewId="0">
      <selection activeCell="B1" sqref="B1"/>
    </sheetView>
  </sheetViews>
  <sheetFormatPr baseColWidth="10" defaultColWidth="12.5703125" defaultRowHeight="15.75" x14ac:dyDescent="0.25"/>
  <cols>
    <col min="1" max="1" width="2.7109375" style="427" customWidth="1"/>
    <col min="2" max="2" width="38.7109375" style="428" customWidth="1"/>
    <col min="3" max="3" width="12.7109375" style="428" customWidth="1"/>
    <col min="4" max="4" width="55.7109375" style="428" customWidth="1"/>
    <col min="5" max="5" width="7.7109375" style="428" customWidth="1"/>
    <col min="6" max="6" width="21.7109375" style="428" customWidth="1"/>
    <col min="7" max="7" width="60.7109375" style="428" customWidth="1"/>
    <col min="8" max="8" width="3.140625" style="344" customWidth="1"/>
    <col min="9" max="9" width="9.28515625" style="344" customWidth="1"/>
    <col min="10" max="10" width="10.5703125" style="344" bestFit="1" customWidth="1"/>
    <col min="11" max="11" width="12.5703125" style="344"/>
    <col min="12" max="13" width="14.7109375" style="344" bestFit="1" customWidth="1"/>
    <col min="14" max="14" width="12.85546875" style="344" bestFit="1" customWidth="1"/>
    <col min="15" max="16384" width="12.5703125" style="344"/>
  </cols>
  <sheetData>
    <row r="1" spans="1:10" ht="11.25" customHeight="1" x14ac:dyDescent="0.25"/>
    <row r="2" spans="1:10" x14ac:dyDescent="0.25">
      <c r="G2" s="347"/>
      <c r="H2" s="348"/>
    </row>
    <row r="3" spans="1:10" ht="8.25" customHeight="1" x14ac:dyDescent="0.25">
      <c r="H3" s="348"/>
    </row>
    <row r="4" spans="1:10" ht="1.5" customHeight="1" thickBot="1" x14ac:dyDescent="0.3">
      <c r="H4" s="348"/>
    </row>
    <row r="5" spans="1:10" ht="26.25" customHeight="1" thickBot="1" x14ac:dyDescent="0.3">
      <c r="B5" s="429" t="s">
        <v>308</v>
      </c>
      <c r="C5" s="430"/>
      <c r="D5" s="430"/>
      <c r="E5" s="430"/>
      <c r="F5" s="430"/>
      <c r="G5" s="431"/>
      <c r="H5" s="350"/>
    </row>
    <row r="6" spans="1:10" ht="15" customHeight="1" x14ac:dyDescent="0.25">
      <c r="B6" s="432"/>
      <c r="C6" s="432"/>
      <c r="D6" s="432"/>
      <c r="E6" s="432"/>
      <c r="F6" s="432"/>
      <c r="G6" s="432"/>
      <c r="H6" s="352"/>
    </row>
    <row r="7" spans="1:10" ht="33.6" customHeight="1" x14ac:dyDescent="0.25">
      <c r="B7" s="433" t="s">
        <v>309</v>
      </c>
      <c r="C7" s="433"/>
      <c r="D7" s="433"/>
      <c r="E7" s="433"/>
      <c r="F7" s="433"/>
      <c r="G7" s="433"/>
      <c r="H7" s="352"/>
    </row>
    <row r="8" spans="1:10" ht="27" customHeight="1" x14ac:dyDescent="0.25">
      <c r="B8" s="434" t="s">
        <v>310</v>
      </c>
      <c r="C8" s="435"/>
      <c r="D8" s="435"/>
      <c r="E8" s="435"/>
      <c r="F8" s="435"/>
      <c r="G8" s="435"/>
      <c r="H8" s="352"/>
    </row>
    <row r="9" spans="1:10" ht="9" customHeight="1" x14ac:dyDescent="0.25">
      <c r="B9" s="436"/>
      <c r="C9" s="437"/>
      <c r="D9" s="437"/>
      <c r="E9" s="437"/>
      <c r="F9" s="437"/>
      <c r="G9" s="437"/>
      <c r="H9" s="352"/>
    </row>
    <row r="10" spans="1:10" s="391" customFormat="1" ht="21" customHeight="1" x14ac:dyDescent="0.25">
      <c r="A10" s="427"/>
      <c r="B10" s="438" t="s">
        <v>245</v>
      </c>
      <c r="C10" s="438"/>
      <c r="D10" s="438"/>
      <c r="E10" s="438"/>
      <c r="F10" s="438"/>
      <c r="G10" s="438"/>
      <c r="H10" s="439"/>
    </row>
    <row r="11" spans="1:10" ht="3.75" customHeight="1" thickBot="1" x14ac:dyDescent="0.3">
      <c r="B11" s="440"/>
      <c r="C11" s="441"/>
      <c r="D11" s="441"/>
      <c r="E11" s="441"/>
      <c r="F11" s="441"/>
      <c r="G11" s="441"/>
      <c r="H11" s="405"/>
    </row>
    <row r="12" spans="1:10" ht="30" customHeight="1" x14ac:dyDescent="0.25">
      <c r="B12" s="366" t="s">
        <v>145</v>
      </c>
      <c r="C12" s="367" t="s">
        <v>246</v>
      </c>
      <c r="D12" s="368" t="s">
        <v>247</v>
      </c>
      <c r="E12" s="367" t="s">
        <v>248</v>
      </c>
      <c r="F12" s="368" t="s">
        <v>249</v>
      </c>
      <c r="G12" s="442" t="s">
        <v>311</v>
      </c>
      <c r="H12" s="374"/>
    </row>
    <row r="13" spans="1:10" ht="30" customHeight="1" x14ac:dyDescent="0.25">
      <c r="B13" s="375"/>
      <c r="C13" s="376"/>
      <c r="D13" s="443" t="s">
        <v>252</v>
      </c>
      <c r="E13" s="376"/>
      <c r="F13" s="377"/>
      <c r="G13" s="444" t="s">
        <v>312</v>
      </c>
      <c r="H13" s="381"/>
    </row>
    <row r="14" spans="1:10" s="452" customFormat="1" ht="30" customHeight="1" x14ac:dyDescent="0.25">
      <c r="A14" s="445"/>
      <c r="B14" s="446" t="s">
        <v>254</v>
      </c>
      <c r="C14" s="447" t="s">
        <v>313</v>
      </c>
      <c r="D14" s="447" t="s">
        <v>314</v>
      </c>
      <c r="E14" s="447" t="s">
        <v>257</v>
      </c>
      <c r="F14" s="448" t="s">
        <v>261</v>
      </c>
      <c r="G14" s="449">
        <v>96.96</v>
      </c>
      <c r="H14" s="389"/>
      <c r="I14" s="450"/>
      <c r="J14" s="451"/>
    </row>
    <row r="15" spans="1:10" s="452" customFormat="1" ht="30" customHeight="1" x14ac:dyDescent="0.25">
      <c r="A15" s="445"/>
      <c r="B15" s="446" t="s">
        <v>264</v>
      </c>
      <c r="C15" s="447" t="s">
        <v>313</v>
      </c>
      <c r="D15" s="447" t="s">
        <v>315</v>
      </c>
      <c r="E15" s="447" t="s">
        <v>257</v>
      </c>
      <c r="F15" s="448" t="s">
        <v>267</v>
      </c>
      <c r="G15" s="449">
        <v>112.64</v>
      </c>
      <c r="H15" s="389"/>
      <c r="I15" s="450"/>
      <c r="J15" s="451"/>
    </row>
    <row r="16" spans="1:10" s="452" customFormat="1" ht="30" customHeight="1" thickBot="1" x14ac:dyDescent="0.3">
      <c r="A16" s="445"/>
      <c r="B16" s="393" t="s">
        <v>268</v>
      </c>
      <c r="C16" s="394" t="s">
        <v>313</v>
      </c>
      <c r="D16" s="394" t="s">
        <v>315</v>
      </c>
      <c r="E16" s="394" t="s">
        <v>257</v>
      </c>
      <c r="F16" s="394" t="s">
        <v>261</v>
      </c>
      <c r="G16" s="453">
        <v>62.5</v>
      </c>
      <c r="H16" s="389"/>
      <c r="I16" s="450"/>
      <c r="J16" s="451"/>
    </row>
    <row r="17" spans="1:14" s="452" customFormat="1" ht="50.25" customHeight="1" x14ac:dyDescent="0.25">
      <c r="A17" s="454"/>
      <c r="B17" s="455"/>
      <c r="C17" s="456"/>
      <c r="D17" s="455"/>
      <c r="E17" s="456"/>
      <c r="F17" s="456"/>
      <c r="G17" s="456"/>
      <c r="H17" s="389"/>
      <c r="I17" s="457"/>
      <c r="J17" s="458"/>
      <c r="N17" s="459"/>
    </row>
    <row r="18" spans="1:14" s="391" customFormat="1" ht="15" customHeight="1" x14ac:dyDescent="0.25">
      <c r="A18" s="427"/>
      <c r="B18" s="438" t="s">
        <v>270</v>
      </c>
      <c r="C18" s="438"/>
      <c r="D18" s="438"/>
      <c r="E18" s="438"/>
      <c r="F18" s="438"/>
      <c r="G18" s="438"/>
      <c r="H18" s="439"/>
    </row>
    <row r="19" spans="1:14" s="391" customFormat="1" ht="4.5" customHeight="1" thickBot="1" x14ac:dyDescent="0.3">
      <c r="A19" s="427"/>
      <c r="B19" s="460"/>
      <c r="C19" s="461"/>
      <c r="D19" s="461"/>
      <c r="E19" s="461"/>
      <c r="F19" s="461"/>
      <c r="G19" s="461"/>
      <c r="H19" s="462"/>
    </row>
    <row r="20" spans="1:14" s="391" customFormat="1" ht="30" customHeight="1" x14ac:dyDescent="0.25">
      <c r="A20" s="427"/>
      <c r="B20" s="463" t="s">
        <v>145</v>
      </c>
      <c r="C20" s="464" t="s">
        <v>246</v>
      </c>
      <c r="D20" s="465" t="s">
        <v>247</v>
      </c>
      <c r="E20" s="464" t="s">
        <v>248</v>
      </c>
      <c r="F20" s="465" t="s">
        <v>249</v>
      </c>
      <c r="G20" s="466" t="s">
        <v>311</v>
      </c>
      <c r="H20" s="467"/>
    </row>
    <row r="21" spans="1:14" s="391" customFormat="1" ht="30" customHeight="1" x14ac:dyDescent="0.25">
      <c r="A21" s="427"/>
      <c r="B21" s="468"/>
      <c r="C21" s="469"/>
      <c r="D21" s="443" t="s">
        <v>252</v>
      </c>
      <c r="E21" s="469"/>
      <c r="F21" s="443" t="s">
        <v>271</v>
      </c>
      <c r="G21" s="444" t="str">
        <f>$G$13</f>
        <v>Semana 41 - 2019: 07/10 - 13/10</v>
      </c>
      <c r="H21" s="470"/>
    </row>
    <row r="22" spans="1:14" s="391" customFormat="1" ht="30" customHeight="1" x14ac:dyDescent="0.25">
      <c r="A22" s="427"/>
      <c r="B22" s="471" t="s">
        <v>272</v>
      </c>
      <c r="C22" s="472" t="s">
        <v>313</v>
      </c>
      <c r="D22" s="472" t="s">
        <v>316</v>
      </c>
      <c r="E22" s="472" t="s">
        <v>257</v>
      </c>
      <c r="F22" s="473" t="s">
        <v>317</v>
      </c>
      <c r="G22" s="474">
        <v>81.27</v>
      </c>
      <c r="H22" s="389"/>
      <c r="I22" s="450"/>
      <c r="J22" s="451"/>
    </row>
    <row r="23" spans="1:14" s="391" customFormat="1" ht="30" customHeight="1" x14ac:dyDescent="0.25">
      <c r="A23" s="427"/>
      <c r="B23" s="471"/>
      <c r="C23" s="472" t="s">
        <v>313</v>
      </c>
      <c r="D23" s="472" t="s">
        <v>275</v>
      </c>
      <c r="E23" s="472" t="s">
        <v>257</v>
      </c>
      <c r="F23" s="473" t="s">
        <v>317</v>
      </c>
      <c r="G23" s="474">
        <v>72.94</v>
      </c>
      <c r="H23" s="389"/>
      <c r="I23" s="450"/>
      <c r="J23" s="451"/>
    </row>
    <row r="24" spans="1:14" s="391" customFormat="1" ht="30" customHeight="1" x14ac:dyDescent="0.25">
      <c r="A24" s="427"/>
      <c r="B24" s="417"/>
      <c r="C24" s="472" t="s">
        <v>313</v>
      </c>
      <c r="D24" s="472" t="s">
        <v>318</v>
      </c>
      <c r="E24" s="472" t="s">
        <v>257</v>
      </c>
      <c r="F24" s="472" t="s">
        <v>317</v>
      </c>
      <c r="G24" s="474">
        <v>93</v>
      </c>
      <c r="H24" s="389"/>
      <c r="I24" s="450"/>
      <c r="J24" s="451"/>
    </row>
    <row r="25" spans="1:14" s="391" customFormat="1" ht="30" customHeight="1" x14ac:dyDescent="0.25">
      <c r="A25" s="427"/>
      <c r="B25" s="475" t="s">
        <v>279</v>
      </c>
      <c r="C25" s="383" t="s">
        <v>313</v>
      </c>
      <c r="D25" s="383" t="s">
        <v>280</v>
      </c>
      <c r="E25" s="383" t="s">
        <v>257</v>
      </c>
      <c r="F25" s="476" t="s">
        <v>281</v>
      </c>
      <c r="G25" s="449">
        <v>104.17</v>
      </c>
      <c r="H25" s="389"/>
      <c r="I25" s="450"/>
      <c r="J25" s="451"/>
    </row>
    <row r="26" spans="1:14" s="391" customFormat="1" ht="30" customHeight="1" x14ac:dyDescent="0.25">
      <c r="A26" s="427"/>
      <c r="B26" s="471"/>
      <c r="C26" s="472" t="s">
        <v>313</v>
      </c>
      <c r="D26" s="472" t="s">
        <v>282</v>
      </c>
      <c r="E26" s="472" t="s">
        <v>257</v>
      </c>
      <c r="F26" s="473" t="s">
        <v>283</v>
      </c>
      <c r="G26" s="474">
        <v>80.25</v>
      </c>
      <c r="H26" s="389"/>
      <c r="I26" s="450"/>
      <c r="J26" s="451"/>
    </row>
    <row r="27" spans="1:14" s="391" customFormat="1" ht="30" customHeight="1" x14ac:dyDescent="0.25">
      <c r="A27" s="427"/>
      <c r="B27" s="471"/>
      <c r="C27" s="472" t="s">
        <v>313</v>
      </c>
      <c r="D27" s="472" t="s">
        <v>284</v>
      </c>
      <c r="E27" s="472" t="s">
        <v>257</v>
      </c>
      <c r="F27" s="473" t="s">
        <v>319</v>
      </c>
      <c r="G27" s="474">
        <v>79.319999999999993</v>
      </c>
      <c r="H27" s="389"/>
      <c r="I27" s="450"/>
      <c r="J27" s="451"/>
    </row>
    <row r="28" spans="1:14" s="391" customFormat="1" ht="30" customHeight="1" x14ac:dyDescent="0.25">
      <c r="A28" s="427"/>
      <c r="B28" s="417"/>
      <c r="C28" s="472" t="s">
        <v>313</v>
      </c>
      <c r="D28" s="472" t="s">
        <v>290</v>
      </c>
      <c r="E28" s="472" t="s">
        <v>257</v>
      </c>
      <c r="F28" s="472" t="s">
        <v>291</v>
      </c>
      <c r="G28" s="474">
        <v>87.85</v>
      </c>
      <c r="H28" s="389"/>
      <c r="I28" s="450"/>
      <c r="J28" s="451"/>
    </row>
    <row r="29" spans="1:14" s="391" customFormat="1" ht="30" customHeight="1" x14ac:dyDescent="0.25">
      <c r="A29" s="427"/>
      <c r="B29" s="475" t="s">
        <v>292</v>
      </c>
      <c r="C29" s="383" t="s">
        <v>313</v>
      </c>
      <c r="D29" s="383" t="s">
        <v>320</v>
      </c>
      <c r="E29" s="383" t="s">
        <v>257</v>
      </c>
      <c r="F29" s="476" t="s">
        <v>294</v>
      </c>
      <c r="G29" s="449">
        <v>124.76</v>
      </c>
      <c r="H29" s="389"/>
      <c r="I29" s="450"/>
      <c r="J29" s="451"/>
    </row>
    <row r="30" spans="1:14" s="452" customFormat="1" ht="30" customHeight="1" thickBot="1" x14ac:dyDescent="0.3">
      <c r="A30" s="445"/>
      <c r="B30" s="393"/>
      <c r="C30" s="477" t="s">
        <v>313</v>
      </c>
      <c r="D30" s="477" t="s">
        <v>321</v>
      </c>
      <c r="E30" s="477" t="s">
        <v>257</v>
      </c>
      <c r="F30" s="477" t="s">
        <v>294</v>
      </c>
      <c r="G30" s="478">
        <v>185.66</v>
      </c>
      <c r="H30" s="389"/>
      <c r="I30" s="450"/>
      <c r="J30" s="451"/>
    </row>
    <row r="31" spans="1:14" ht="15.6" customHeight="1" x14ac:dyDescent="0.25">
      <c r="B31" s="479"/>
      <c r="C31" s="480"/>
      <c r="D31" s="479"/>
      <c r="E31" s="480"/>
      <c r="F31" s="480"/>
      <c r="G31" s="480"/>
      <c r="H31" s="416"/>
    </row>
    <row r="32" spans="1:14" s="391" customFormat="1" ht="15" customHeight="1" x14ac:dyDescent="0.25">
      <c r="A32" s="427"/>
      <c r="B32" s="438" t="s">
        <v>299</v>
      </c>
      <c r="C32" s="438"/>
      <c r="D32" s="438"/>
      <c r="E32" s="438"/>
      <c r="F32" s="438"/>
      <c r="G32" s="438"/>
      <c r="H32" s="439"/>
    </row>
    <row r="33" spans="1:10" s="391" customFormat="1" ht="4.5" customHeight="1" thickBot="1" x14ac:dyDescent="0.3">
      <c r="A33" s="427"/>
      <c r="B33" s="460"/>
      <c r="C33" s="461"/>
      <c r="D33" s="461"/>
      <c r="E33" s="461"/>
      <c r="F33" s="461"/>
      <c r="G33" s="461"/>
      <c r="H33" s="462"/>
    </row>
    <row r="34" spans="1:10" s="391" customFormat="1" ht="30" customHeight="1" x14ac:dyDescent="0.25">
      <c r="A34" s="427"/>
      <c r="B34" s="463" t="s">
        <v>145</v>
      </c>
      <c r="C34" s="464" t="s">
        <v>246</v>
      </c>
      <c r="D34" s="465" t="s">
        <v>247</v>
      </c>
      <c r="E34" s="464" t="s">
        <v>248</v>
      </c>
      <c r="F34" s="465" t="s">
        <v>249</v>
      </c>
      <c r="G34" s="466" t="s">
        <v>311</v>
      </c>
      <c r="H34" s="467"/>
    </row>
    <row r="35" spans="1:10" s="391" customFormat="1" ht="30" customHeight="1" x14ac:dyDescent="0.25">
      <c r="A35" s="427"/>
      <c r="B35" s="468"/>
      <c r="C35" s="469"/>
      <c r="D35" s="443" t="s">
        <v>252</v>
      </c>
      <c r="E35" s="469"/>
      <c r="F35" s="443" t="s">
        <v>271</v>
      </c>
      <c r="G35" s="444" t="str">
        <f>$G$13</f>
        <v>Semana 41 - 2019: 07/10 - 13/10</v>
      </c>
      <c r="H35" s="470"/>
    </row>
    <row r="36" spans="1:10" s="391" customFormat="1" ht="30" customHeight="1" x14ac:dyDescent="0.25">
      <c r="A36" s="427"/>
      <c r="B36" s="481" t="s">
        <v>300</v>
      </c>
      <c r="C36" s="383" t="s">
        <v>313</v>
      </c>
      <c r="D36" s="383" t="s">
        <v>301</v>
      </c>
      <c r="E36" s="383" t="s">
        <v>294</v>
      </c>
      <c r="F36" s="476" t="s">
        <v>302</v>
      </c>
      <c r="G36" s="449">
        <v>81.09</v>
      </c>
      <c r="H36" s="389"/>
      <c r="I36" s="450"/>
      <c r="J36" s="451"/>
    </row>
    <row r="37" spans="1:10" s="391" customFormat="1" ht="30" customHeight="1" x14ac:dyDescent="0.25">
      <c r="A37" s="427"/>
      <c r="B37" s="475" t="s">
        <v>303</v>
      </c>
      <c r="C37" s="383" t="s">
        <v>313</v>
      </c>
      <c r="D37" s="383" t="s">
        <v>304</v>
      </c>
      <c r="E37" s="383" t="s">
        <v>257</v>
      </c>
      <c r="F37" s="476" t="s">
        <v>305</v>
      </c>
      <c r="G37" s="449">
        <v>77.13</v>
      </c>
      <c r="H37" s="389"/>
      <c r="I37" s="450"/>
      <c r="J37" s="451"/>
    </row>
    <row r="38" spans="1:10" s="391" customFormat="1" ht="30" customHeight="1" x14ac:dyDescent="0.25">
      <c r="A38" s="427"/>
      <c r="B38" s="417"/>
      <c r="C38" s="472" t="s">
        <v>313</v>
      </c>
      <c r="D38" s="472" t="s">
        <v>322</v>
      </c>
      <c r="E38" s="472" t="s">
        <v>257</v>
      </c>
      <c r="F38" s="472" t="s">
        <v>305</v>
      </c>
      <c r="G38" s="474">
        <v>54.51</v>
      </c>
      <c r="H38" s="389"/>
      <c r="I38" s="450"/>
      <c r="J38" s="451"/>
    </row>
    <row r="39" spans="1:10" s="391" customFormat="1" ht="30" customHeight="1" thickBot="1" x14ac:dyDescent="0.3">
      <c r="A39" s="427"/>
      <c r="B39" s="482" t="s">
        <v>307</v>
      </c>
      <c r="C39" s="483" t="s">
        <v>313</v>
      </c>
      <c r="D39" s="483" t="s">
        <v>304</v>
      </c>
      <c r="E39" s="483" t="s">
        <v>257</v>
      </c>
      <c r="F39" s="483" t="s">
        <v>305</v>
      </c>
      <c r="G39" s="484">
        <v>68.239999999999995</v>
      </c>
      <c r="I39" s="450"/>
      <c r="J39" s="451"/>
    </row>
    <row r="40" spans="1:10" ht="15.6" customHeight="1" x14ac:dyDescent="0.25">
      <c r="B40" s="479"/>
      <c r="C40" s="480"/>
      <c r="D40" s="479"/>
      <c r="E40" s="480"/>
      <c r="F40" s="480"/>
      <c r="G40" s="103" t="s">
        <v>56</v>
      </c>
      <c r="H40" s="416"/>
    </row>
    <row r="41" spans="1:10" ht="6" customHeight="1" x14ac:dyDescent="0.25">
      <c r="B41" s="485"/>
      <c r="C41" s="485"/>
      <c r="D41" s="485"/>
      <c r="E41" s="485"/>
      <c r="F41" s="485"/>
      <c r="G41" s="485"/>
      <c r="H41" s="424"/>
    </row>
    <row r="42" spans="1:10" ht="3.75" customHeight="1" x14ac:dyDescent="0.25">
      <c r="B42" s="486"/>
      <c r="C42" s="486"/>
      <c r="D42" s="486"/>
      <c r="E42" s="486"/>
      <c r="F42" s="486"/>
      <c r="G42" s="487" t="s">
        <v>323</v>
      </c>
      <c r="H42" s="362"/>
    </row>
    <row r="43" spans="1:10" ht="15.6" customHeight="1" x14ac:dyDescent="0.25">
      <c r="B43" s="479"/>
      <c r="C43" s="480"/>
      <c r="D43" s="479"/>
      <c r="E43" s="480"/>
      <c r="F43" s="480"/>
      <c r="G43" s="480"/>
      <c r="H43" s="416"/>
    </row>
    <row r="44" spans="1:10" x14ac:dyDescent="0.25">
      <c r="G44" s="344"/>
    </row>
    <row r="45" spans="1:10" ht="15" x14ac:dyDescent="0.25">
      <c r="B45" s="488"/>
      <c r="C45" s="488"/>
      <c r="D45" s="488"/>
      <c r="E45" s="488"/>
      <c r="F45" s="488"/>
      <c r="G45" s="488"/>
    </row>
    <row r="46" spans="1:10" ht="15" x14ac:dyDescent="0.25">
      <c r="B46" s="489"/>
      <c r="C46" s="489"/>
      <c r="D46" s="489"/>
      <c r="E46" s="489"/>
      <c r="F46" s="489"/>
      <c r="G46" s="489"/>
    </row>
  </sheetData>
  <mergeCells count="8">
    <mergeCell ref="B32:G32"/>
    <mergeCell ref="B45:G46"/>
    <mergeCell ref="B5:G5"/>
    <mergeCell ref="B6:G6"/>
    <mergeCell ref="B7:G7"/>
    <mergeCell ref="B8:G8"/>
    <mergeCell ref="B10:G10"/>
    <mergeCell ref="B18:G1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1"/>
  <sheetViews>
    <sheetView zoomScale="70" zoomScaleNormal="70" zoomScaleSheetLayoutView="75" workbookViewId="0"/>
  </sheetViews>
  <sheetFormatPr baseColWidth="10" defaultColWidth="12.5703125" defaultRowHeight="16.350000000000001" customHeight="1" x14ac:dyDescent="0.25"/>
  <cols>
    <col min="1" max="1" width="2.7109375" style="500" customWidth="1"/>
    <col min="2" max="2" width="22.28515625" style="491" customWidth="1"/>
    <col min="3" max="3" width="16.5703125" style="491" bestFit="1" customWidth="1"/>
    <col min="4" max="4" width="42.7109375" style="491" bestFit="1" customWidth="1"/>
    <col min="5" max="5" width="10.140625" style="491" customWidth="1"/>
    <col min="6" max="6" width="15.28515625" style="491" customWidth="1"/>
    <col min="7" max="13" width="10.7109375" style="491" customWidth="1"/>
    <col min="14" max="14" width="14.7109375" style="491" customWidth="1"/>
    <col min="15" max="15" width="1.140625" style="344" customWidth="1"/>
    <col min="16" max="16" width="9.28515625" style="344" customWidth="1"/>
    <col min="17" max="17" width="12.5703125" style="344"/>
    <col min="18" max="18" width="10.85546875" style="344" bestFit="1" customWidth="1"/>
    <col min="19" max="16384" width="12.5703125" style="344"/>
  </cols>
  <sheetData>
    <row r="2" spans="2:18" ht="16.350000000000001" customHeight="1" x14ac:dyDescent="0.25">
      <c r="B2" s="490"/>
      <c r="C2" s="490"/>
      <c r="D2" s="490"/>
      <c r="E2" s="490"/>
      <c r="F2" s="490"/>
      <c r="G2" s="490"/>
      <c r="K2" s="347"/>
      <c r="L2" s="347"/>
      <c r="M2" s="347"/>
      <c r="N2" s="347"/>
    </row>
    <row r="3" spans="2:18" ht="16.350000000000001" customHeight="1" x14ac:dyDescent="0.25">
      <c r="B3" s="490"/>
      <c r="C3" s="490"/>
      <c r="D3" s="490"/>
      <c r="E3" s="490"/>
      <c r="F3" s="490"/>
      <c r="G3" s="490"/>
    </row>
    <row r="4" spans="2:18" ht="29.25" customHeight="1" thickBot="1" x14ac:dyDescent="0.3">
      <c r="B4" s="351" t="s">
        <v>324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</row>
    <row r="5" spans="2:18" ht="16.350000000000001" customHeight="1" x14ac:dyDescent="0.25">
      <c r="B5" s="353" t="s">
        <v>325</v>
      </c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5"/>
    </row>
    <row r="6" spans="2:18" ht="16.350000000000001" customHeight="1" thickBot="1" x14ac:dyDescent="0.3">
      <c r="B6" s="356" t="s">
        <v>243</v>
      </c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8"/>
    </row>
    <row r="7" spans="2:18" ht="16.350000000000001" customHeight="1" x14ac:dyDescent="0.25"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Q7" s="343"/>
    </row>
    <row r="8" spans="2:18" ht="16.350000000000001" customHeight="1" x14ac:dyDescent="0.25">
      <c r="B8" s="359" t="s">
        <v>244</v>
      </c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</row>
    <row r="9" spans="2:18" ht="29.25" customHeight="1" x14ac:dyDescent="0.25">
      <c r="B9" s="492" t="s">
        <v>72</v>
      </c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492"/>
      <c r="N9" s="492"/>
      <c r="P9" s="362"/>
      <c r="Q9" s="362"/>
    </row>
    <row r="10" spans="2:18" ht="3" customHeight="1" thickBot="1" x14ac:dyDescent="0.3">
      <c r="P10" s="362"/>
      <c r="Q10" s="362"/>
    </row>
    <row r="11" spans="2:18" ht="22.15" customHeight="1" x14ac:dyDescent="0.25">
      <c r="B11" s="366" t="s">
        <v>145</v>
      </c>
      <c r="C11" s="367" t="s">
        <v>246</v>
      </c>
      <c r="D11" s="368" t="s">
        <v>247</v>
      </c>
      <c r="E11" s="367" t="s">
        <v>248</v>
      </c>
      <c r="F11" s="368" t="s">
        <v>249</v>
      </c>
      <c r="G11" s="369" t="s">
        <v>250</v>
      </c>
      <c r="H11" s="370"/>
      <c r="I11" s="371"/>
      <c r="J11" s="370" t="s">
        <v>251</v>
      </c>
      <c r="K11" s="370"/>
      <c r="L11" s="372"/>
      <c r="M11" s="372"/>
      <c r="N11" s="373"/>
    </row>
    <row r="12" spans="2:18" ht="16.350000000000001" customHeight="1" x14ac:dyDescent="0.25">
      <c r="B12" s="375"/>
      <c r="C12" s="376"/>
      <c r="D12" s="377" t="s">
        <v>252</v>
      </c>
      <c r="E12" s="376"/>
      <c r="F12" s="377"/>
      <c r="G12" s="378">
        <f>'[8]Pág. 14'!G13</f>
        <v>43745</v>
      </c>
      <c r="H12" s="378">
        <f>'[8]Pág. 14'!H13</f>
        <v>43746</v>
      </c>
      <c r="I12" s="378">
        <f>'[8]Pág. 14'!I13</f>
        <v>43747</v>
      </c>
      <c r="J12" s="378">
        <f>'[8]Pág. 14'!J13</f>
        <v>43748</v>
      </c>
      <c r="K12" s="378">
        <f>'[8]Pág. 14'!K13</f>
        <v>43749</v>
      </c>
      <c r="L12" s="378">
        <f>'[8]Pág. 14'!L13</f>
        <v>43750</v>
      </c>
      <c r="M12" s="408">
        <f>'[8]Pág. 14'!M13</f>
        <v>43751</v>
      </c>
      <c r="N12" s="409" t="s">
        <v>253</v>
      </c>
    </row>
    <row r="13" spans="2:18" ht="20.100000000000001" customHeight="1" x14ac:dyDescent="0.3">
      <c r="B13" s="493" t="s">
        <v>326</v>
      </c>
      <c r="C13" s="494" t="s">
        <v>179</v>
      </c>
      <c r="D13" s="494" t="s">
        <v>327</v>
      </c>
      <c r="E13" s="494" t="s">
        <v>294</v>
      </c>
      <c r="F13" s="494" t="s">
        <v>328</v>
      </c>
      <c r="G13" s="495">
        <v>185</v>
      </c>
      <c r="H13" s="495">
        <v>185</v>
      </c>
      <c r="I13" s="495">
        <v>185</v>
      </c>
      <c r="J13" s="495">
        <v>185</v>
      </c>
      <c r="K13" s="495">
        <v>185</v>
      </c>
      <c r="L13" s="495" t="s">
        <v>259</v>
      </c>
      <c r="M13" s="496" t="s">
        <v>259</v>
      </c>
      <c r="N13" s="497">
        <v>185</v>
      </c>
      <c r="P13" s="389"/>
      <c r="Q13" s="390"/>
      <c r="R13" s="401"/>
    </row>
    <row r="14" spans="2:18" ht="20.100000000000001" customHeight="1" x14ac:dyDescent="0.3">
      <c r="B14" s="493"/>
      <c r="C14" s="447" t="s">
        <v>182</v>
      </c>
      <c r="D14" s="447" t="s">
        <v>327</v>
      </c>
      <c r="E14" s="447" t="s">
        <v>294</v>
      </c>
      <c r="F14" s="447" t="s">
        <v>328</v>
      </c>
      <c r="G14" s="384">
        <v>180</v>
      </c>
      <c r="H14" s="384">
        <v>180</v>
      </c>
      <c r="I14" s="384">
        <v>180</v>
      </c>
      <c r="J14" s="384">
        <v>180</v>
      </c>
      <c r="K14" s="384">
        <v>180</v>
      </c>
      <c r="L14" s="384" t="s">
        <v>259</v>
      </c>
      <c r="M14" s="498" t="s">
        <v>259</v>
      </c>
      <c r="N14" s="499">
        <v>180</v>
      </c>
      <c r="P14" s="389"/>
      <c r="Q14" s="390"/>
      <c r="R14" s="401"/>
    </row>
    <row r="15" spans="2:18" ht="20.100000000000001" customHeight="1" x14ac:dyDescent="0.3">
      <c r="B15" s="493"/>
      <c r="C15" s="447" t="s">
        <v>151</v>
      </c>
      <c r="D15" s="447" t="s">
        <v>329</v>
      </c>
      <c r="E15" s="447" t="s">
        <v>294</v>
      </c>
      <c r="F15" s="447" t="s">
        <v>330</v>
      </c>
      <c r="G15" s="384">
        <v>208</v>
      </c>
      <c r="H15" s="384">
        <v>208</v>
      </c>
      <c r="I15" s="384">
        <v>208</v>
      </c>
      <c r="J15" s="384">
        <v>208</v>
      </c>
      <c r="K15" s="384">
        <v>208</v>
      </c>
      <c r="L15" s="384" t="s">
        <v>259</v>
      </c>
      <c r="M15" s="498" t="s">
        <v>259</v>
      </c>
      <c r="N15" s="499">
        <v>208</v>
      </c>
      <c r="P15" s="389"/>
      <c r="Q15" s="390"/>
      <c r="R15" s="401"/>
    </row>
    <row r="16" spans="2:18" ht="20.100000000000001" customHeight="1" x14ac:dyDescent="0.3">
      <c r="B16" s="493"/>
      <c r="C16" s="447" t="s">
        <v>223</v>
      </c>
      <c r="D16" s="447" t="s">
        <v>329</v>
      </c>
      <c r="E16" s="447" t="s">
        <v>294</v>
      </c>
      <c r="F16" s="447" t="s">
        <v>330</v>
      </c>
      <c r="G16" s="384">
        <v>160</v>
      </c>
      <c r="H16" s="384">
        <v>160</v>
      </c>
      <c r="I16" s="384">
        <v>160</v>
      </c>
      <c r="J16" s="384">
        <v>160</v>
      </c>
      <c r="K16" s="384">
        <v>160</v>
      </c>
      <c r="L16" s="384" t="s">
        <v>259</v>
      </c>
      <c r="M16" s="498" t="s">
        <v>259</v>
      </c>
      <c r="N16" s="499">
        <v>160</v>
      </c>
      <c r="P16" s="389"/>
      <c r="Q16" s="390"/>
      <c r="R16" s="401"/>
    </row>
    <row r="17" spans="1:18" ht="20.100000000000001" customHeight="1" x14ac:dyDescent="0.3">
      <c r="B17" s="493"/>
      <c r="C17" s="447" t="s">
        <v>179</v>
      </c>
      <c r="D17" s="447" t="s">
        <v>329</v>
      </c>
      <c r="E17" s="447" t="s">
        <v>294</v>
      </c>
      <c r="F17" s="447" t="s">
        <v>330</v>
      </c>
      <c r="G17" s="384">
        <v>210</v>
      </c>
      <c r="H17" s="384">
        <v>210</v>
      </c>
      <c r="I17" s="384">
        <v>210</v>
      </c>
      <c r="J17" s="384">
        <v>210</v>
      </c>
      <c r="K17" s="384">
        <v>210</v>
      </c>
      <c r="L17" s="384" t="s">
        <v>259</v>
      </c>
      <c r="M17" s="498" t="s">
        <v>259</v>
      </c>
      <c r="N17" s="499">
        <v>210</v>
      </c>
      <c r="P17" s="389"/>
      <c r="Q17" s="390"/>
      <c r="R17" s="401"/>
    </row>
    <row r="18" spans="1:18" ht="20.100000000000001" customHeight="1" x14ac:dyDescent="0.3">
      <c r="B18" s="493"/>
      <c r="C18" s="447" t="s">
        <v>151</v>
      </c>
      <c r="D18" s="447" t="s">
        <v>331</v>
      </c>
      <c r="E18" s="447" t="s">
        <v>294</v>
      </c>
      <c r="F18" s="447" t="s">
        <v>328</v>
      </c>
      <c r="G18" s="384">
        <v>155</v>
      </c>
      <c r="H18" s="384">
        <v>155</v>
      </c>
      <c r="I18" s="384">
        <v>155</v>
      </c>
      <c r="J18" s="384">
        <v>155</v>
      </c>
      <c r="K18" s="384">
        <v>155</v>
      </c>
      <c r="L18" s="384" t="s">
        <v>259</v>
      </c>
      <c r="M18" s="498" t="s">
        <v>259</v>
      </c>
      <c r="N18" s="499">
        <v>155</v>
      </c>
      <c r="P18" s="389"/>
      <c r="Q18" s="390"/>
      <c r="R18" s="401"/>
    </row>
    <row r="19" spans="1:18" ht="20.100000000000001" customHeight="1" x14ac:dyDescent="0.3">
      <c r="B19" s="493"/>
      <c r="C19" s="447" t="s">
        <v>223</v>
      </c>
      <c r="D19" s="447" t="s">
        <v>331</v>
      </c>
      <c r="E19" s="447" t="s">
        <v>294</v>
      </c>
      <c r="F19" s="447" t="s">
        <v>328</v>
      </c>
      <c r="G19" s="384">
        <v>171.78</v>
      </c>
      <c r="H19" s="384">
        <v>171.79</v>
      </c>
      <c r="I19" s="384">
        <v>171.78</v>
      </c>
      <c r="J19" s="384">
        <v>171.81</v>
      </c>
      <c r="K19" s="384">
        <v>171.81</v>
      </c>
      <c r="L19" s="384" t="s">
        <v>259</v>
      </c>
      <c r="M19" s="498" t="s">
        <v>259</v>
      </c>
      <c r="N19" s="499">
        <v>171.79</v>
      </c>
      <c r="P19" s="389"/>
      <c r="Q19" s="390"/>
      <c r="R19" s="401"/>
    </row>
    <row r="20" spans="1:18" ht="20.100000000000001" customHeight="1" x14ac:dyDescent="0.3">
      <c r="B20" s="493"/>
      <c r="C20" s="447" t="s">
        <v>179</v>
      </c>
      <c r="D20" s="447" t="s">
        <v>331</v>
      </c>
      <c r="E20" s="447" t="s">
        <v>294</v>
      </c>
      <c r="F20" s="447" t="s">
        <v>328</v>
      </c>
      <c r="G20" s="384">
        <v>160</v>
      </c>
      <c r="H20" s="384">
        <v>160</v>
      </c>
      <c r="I20" s="384">
        <v>160</v>
      </c>
      <c r="J20" s="384">
        <v>160</v>
      </c>
      <c r="K20" s="384">
        <v>160</v>
      </c>
      <c r="L20" s="384" t="s">
        <v>259</v>
      </c>
      <c r="M20" s="498" t="s">
        <v>259</v>
      </c>
      <c r="N20" s="499">
        <v>160</v>
      </c>
      <c r="P20" s="389"/>
      <c r="Q20" s="390"/>
      <c r="R20" s="401"/>
    </row>
    <row r="21" spans="1:18" s="503" customFormat="1" ht="20.100000000000001" customHeight="1" x14ac:dyDescent="0.25">
      <c r="A21" s="501"/>
      <c r="B21" s="502"/>
      <c r="C21" s="447" t="s">
        <v>182</v>
      </c>
      <c r="D21" s="447" t="s">
        <v>331</v>
      </c>
      <c r="E21" s="447" t="s">
        <v>294</v>
      </c>
      <c r="F21" s="447" t="s">
        <v>328</v>
      </c>
      <c r="G21" s="384">
        <v>150</v>
      </c>
      <c r="H21" s="384">
        <v>150</v>
      </c>
      <c r="I21" s="384">
        <v>150</v>
      </c>
      <c r="J21" s="384">
        <v>150</v>
      </c>
      <c r="K21" s="384">
        <v>150</v>
      </c>
      <c r="L21" s="384" t="s">
        <v>259</v>
      </c>
      <c r="M21" s="498" t="s">
        <v>259</v>
      </c>
      <c r="N21" s="499">
        <v>150</v>
      </c>
      <c r="P21" s="389"/>
      <c r="Q21" s="390"/>
      <c r="R21" s="504"/>
    </row>
    <row r="22" spans="1:18" ht="20.100000000000001" customHeight="1" x14ac:dyDescent="0.25">
      <c r="B22" s="446" t="s">
        <v>332</v>
      </c>
      <c r="C22" s="447" t="s">
        <v>180</v>
      </c>
      <c r="D22" s="447" t="s">
        <v>259</v>
      </c>
      <c r="E22" s="447" t="s">
        <v>294</v>
      </c>
      <c r="F22" s="447" t="s">
        <v>294</v>
      </c>
      <c r="G22" s="384">
        <v>213</v>
      </c>
      <c r="H22" s="384" t="s">
        <v>259</v>
      </c>
      <c r="I22" s="384">
        <v>211</v>
      </c>
      <c r="J22" s="384" t="s">
        <v>259</v>
      </c>
      <c r="K22" s="384">
        <v>230</v>
      </c>
      <c r="L22" s="384">
        <v>155</v>
      </c>
      <c r="M22" s="498">
        <v>230</v>
      </c>
      <c r="N22" s="499">
        <v>203.01</v>
      </c>
      <c r="P22" s="389"/>
      <c r="Q22" s="390"/>
      <c r="R22" s="389"/>
    </row>
    <row r="23" spans="1:18" s="503" customFormat="1" ht="20.100000000000001" customHeight="1" x14ac:dyDescent="0.3">
      <c r="A23" s="501"/>
      <c r="B23" s="505" t="s">
        <v>333</v>
      </c>
      <c r="C23" s="447" t="s">
        <v>334</v>
      </c>
      <c r="D23" s="447" t="s">
        <v>301</v>
      </c>
      <c r="E23" s="447" t="s">
        <v>294</v>
      </c>
      <c r="F23" s="447" t="s">
        <v>294</v>
      </c>
      <c r="G23" s="384">
        <v>33.450000000000003</v>
      </c>
      <c r="H23" s="384">
        <v>20</v>
      </c>
      <c r="I23" s="384">
        <v>29.67</v>
      </c>
      <c r="J23" s="384">
        <v>20</v>
      </c>
      <c r="K23" s="384">
        <v>26.58</v>
      </c>
      <c r="L23" s="384" t="s">
        <v>259</v>
      </c>
      <c r="M23" s="498" t="s">
        <v>259</v>
      </c>
      <c r="N23" s="499">
        <v>24.77</v>
      </c>
      <c r="P23" s="389"/>
      <c r="Q23" s="390"/>
      <c r="R23" s="401"/>
    </row>
    <row r="24" spans="1:18" s="503" customFormat="1" ht="20.100000000000001" customHeight="1" x14ac:dyDescent="0.25">
      <c r="A24" s="501"/>
      <c r="B24" s="502"/>
      <c r="C24" s="447" t="s">
        <v>225</v>
      </c>
      <c r="D24" s="447" t="s">
        <v>301</v>
      </c>
      <c r="E24" s="447" t="s">
        <v>294</v>
      </c>
      <c r="F24" s="447" t="s">
        <v>294</v>
      </c>
      <c r="G24" s="384">
        <v>55</v>
      </c>
      <c r="H24" s="384">
        <v>55</v>
      </c>
      <c r="I24" s="384">
        <v>55</v>
      </c>
      <c r="J24" s="384">
        <v>55</v>
      </c>
      <c r="K24" s="384">
        <v>55</v>
      </c>
      <c r="L24" s="384" t="s">
        <v>259</v>
      </c>
      <c r="M24" s="498" t="s">
        <v>259</v>
      </c>
      <c r="N24" s="499">
        <v>55</v>
      </c>
      <c r="P24" s="389"/>
      <c r="Q24" s="390"/>
      <c r="R24" s="504"/>
    </row>
    <row r="25" spans="1:18" ht="20.100000000000001" customHeight="1" x14ac:dyDescent="0.25">
      <c r="B25" s="446" t="s">
        <v>335</v>
      </c>
      <c r="C25" s="447" t="s">
        <v>161</v>
      </c>
      <c r="D25" s="447" t="s">
        <v>259</v>
      </c>
      <c r="E25" s="447" t="s">
        <v>294</v>
      </c>
      <c r="F25" s="447" t="s">
        <v>294</v>
      </c>
      <c r="G25" s="384">
        <v>100</v>
      </c>
      <c r="H25" s="384">
        <v>98</v>
      </c>
      <c r="I25" s="384">
        <v>99</v>
      </c>
      <c r="J25" s="384">
        <v>99</v>
      </c>
      <c r="K25" s="384">
        <v>100</v>
      </c>
      <c r="L25" s="384" t="s">
        <v>259</v>
      </c>
      <c r="M25" s="498" t="s">
        <v>259</v>
      </c>
      <c r="N25" s="499">
        <v>99.34</v>
      </c>
      <c r="P25" s="389"/>
      <c r="Q25" s="390"/>
      <c r="R25" s="389"/>
    </row>
    <row r="26" spans="1:18" s="503" customFormat="1" ht="20.100000000000001" customHeight="1" x14ac:dyDescent="0.3">
      <c r="A26" s="501"/>
      <c r="B26" s="505" t="s">
        <v>336</v>
      </c>
      <c r="C26" s="447" t="s">
        <v>334</v>
      </c>
      <c r="D26" s="447" t="s">
        <v>315</v>
      </c>
      <c r="E26" s="447" t="s">
        <v>294</v>
      </c>
      <c r="F26" s="447" t="s">
        <v>337</v>
      </c>
      <c r="G26" s="384">
        <v>34.29</v>
      </c>
      <c r="H26" s="384">
        <v>31.43</v>
      </c>
      <c r="I26" s="384">
        <v>24.79</v>
      </c>
      <c r="J26" s="384">
        <v>32.86</v>
      </c>
      <c r="K26" s="384">
        <v>32.36</v>
      </c>
      <c r="L26" s="384" t="s">
        <v>259</v>
      </c>
      <c r="M26" s="498" t="s">
        <v>259</v>
      </c>
      <c r="N26" s="499">
        <v>31.02</v>
      </c>
      <c r="P26" s="389"/>
      <c r="Q26" s="390"/>
      <c r="R26" s="401"/>
    </row>
    <row r="27" spans="1:18" ht="20.100000000000001" customHeight="1" x14ac:dyDescent="0.3">
      <c r="B27" s="493"/>
      <c r="C27" s="447" t="s">
        <v>225</v>
      </c>
      <c r="D27" s="447" t="s">
        <v>315</v>
      </c>
      <c r="E27" s="447" t="s">
        <v>294</v>
      </c>
      <c r="F27" s="447" t="s">
        <v>337</v>
      </c>
      <c r="G27" s="384">
        <v>40</v>
      </c>
      <c r="H27" s="384">
        <v>40</v>
      </c>
      <c r="I27" s="384">
        <v>40</v>
      </c>
      <c r="J27" s="384">
        <v>40</v>
      </c>
      <c r="K27" s="384">
        <v>40</v>
      </c>
      <c r="L27" s="385" t="s">
        <v>259</v>
      </c>
      <c r="M27" s="506" t="s">
        <v>259</v>
      </c>
      <c r="N27" s="499">
        <v>40</v>
      </c>
      <c r="P27" s="389"/>
      <c r="Q27" s="390"/>
      <c r="R27" s="401"/>
    </row>
    <row r="28" spans="1:18" s="503" customFormat="1" ht="20.100000000000001" customHeight="1" x14ac:dyDescent="0.25">
      <c r="A28" s="501"/>
      <c r="B28" s="502"/>
      <c r="C28" s="447" t="s">
        <v>161</v>
      </c>
      <c r="D28" s="447" t="s">
        <v>315</v>
      </c>
      <c r="E28" s="447" t="s">
        <v>294</v>
      </c>
      <c r="F28" s="447" t="s">
        <v>337</v>
      </c>
      <c r="G28" s="384">
        <v>42</v>
      </c>
      <c r="H28" s="384">
        <v>42</v>
      </c>
      <c r="I28" s="384">
        <v>44</v>
      </c>
      <c r="J28" s="384">
        <v>43</v>
      </c>
      <c r="K28" s="384">
        <v>45</v>
      </c>
      <c r="L28" s="384" t="s">
        <v>259</v>
      </c>
      <c r="M28" s="498" t="s">
        <v>259</v>
      </c>
      <c r="N28" s="499">
        <v>43.19</v>
      </c>
      <c r="P28" s="389"/>
      <c r="Q28" s="390"/>
      <c r="R28" s="504"/>
    </row>
    <row r="29" spans="1:18" ht="20.100000000000001" customHeight="1" x14ac:dyDescent="0.3">
      <c r="B29" s="505" t="s">
        <v>338</v>
      </c>
      <c r="C29" s="447" t="s">
        <v>151</v>
      </c>
      <c r="D29" s="447" t="s">
        <v>301</v>
      </c>
      <c r="E29" s="447" t="s">
        <v>294</v>
      </c>
      <c r="F29" s="447" t="s">
        <v>339</v>
      </c>
      <c r="G29" s="384">
        <v>19.7</v>
      </c>
      <c r="H29" s="384">
        <v>19.7</v>
      </c>
      <c r="I29" s="384">
        <v>19.7</v>
      </c>
      <c r="J29" s="384">
        <v>19.7</v>
      </c>
      <c r="K29" s="384">
        <v>19.7</v>
      </c>
      <c r="L29" s="385" t="s">
        <v>259</v>
      </c>
      <c r="M29" s="506" t="s">
        <v>259</v>
      </c>
      <c r="N29" s="499">
        <v>19.7</v>
      </c>
      <c r="P29" s="389"/>
      <c r="Q29" s="390"/>
      <c r="R29" s="401"/>
    </row>
    <row r="30" spans="1:18" ht="20.100000000000001" customHeight="1" x14ac:dyDescent="0.3">
      <c r="B30" s="493"/>
      <c r="C30" s="447" t="s">
        <v>177</v>
      </c>
      <c r="D30" s="447" t="s">
        <v>301</v>
      </c>
      <c r="E30" s="447" t="s">
        <v>294</v>
      </c>
      <c r="F30" s="447" t="s">
        <v>339</v>
      </c>
      <c r="G30" s="384">
        <v>21.6</v>
      </c>
      <c r="H30" s="384">
        <v>21.6</v>
      </c>
      <c r="I30" s="384">
        <v>21.6</v>
      </c>
      <c r="J30" s="384">
        <v>21.6</v>
      </c>
      <c r="K30" s="384">
        <v>21.6</v>
      </c>
      <c r="L30" s="385" t="s">
        <v>259</v>
      </c>
      <c r="M30" s="506" t="s">
        <v>259</v>
      </c>
      <c r="N30" s="499">
        <v>21.6</v>
      </c>
      <c r="P30" s="389"/>
      <c r="Q30" s="390"/>
      <c r="R30" s="401"/>
    </row>
    <row r="31" spans="1:18" ht="20.100000000000001" customHeight="1" x14ac:dyDescent="0.3">
      <c r="B31" s="493"/>
      <c r="C31" s="447" t="s">
        <v>179</v>
      </c>
      <c r="D31" s="447" t="s">
        <v>301</v>
      </c>
      <c r="E31" s="447" t="s">
        <v>294</v>
      </c>
      <c r="F31" s="447" t="s">
        <v>339</v>
      </c>
      <c r="G31" s="384">
        <v>25</v>
      </c>
      <c r="H31" s="384">
        <v>25</v>
      </c>
      <c r="I31" s="384">
        <v>25</v>
      </c>
      <c r="J31" s="384">
        <v>25</v>
      </c>
      <c r="K31" s="384">
        <v>25</v>
      </c>
      <c r="L31" s="385" t="s">
        <v>259</v>
      </c>
      <c r="M31" s="506" t="s">
        <v>259</v>
      </c>
      <c r="N31" s="499">
        <v>25</v>
      </c>
      <c r="P31" s="389"/>
      <c r="Q31" s="390"/>
      <c r="R31" s="401"/>
    </row>
    <row r="32" spans="1:18" s="503" customFormat="1" ht="20.100000000000001" customHeight="1" x14ac:dyDescent="0.25">
      <c r="A32" s="501"/>
      <c r="B32" s="502"/>
      <c r="C32" s="447" t="s">
        <v>161</v>
      </c>
      <c r="D32" s="447" t="s">
        <v>340</v>
      </c>
      <c r="E32" s="447" t="s">
        <v>294</v>
      </c>
      <c r="F32" s="447" t="s">
        <v>339</v>
      </c>
      <c r="G32" s="384">
        <v>24</v>
      </c>
      <c r="H32" s="384">
        <v>23</v>
      </c>
      <c r="I32" s="384">
        <v>24</v>
      </c>
      <c r="J32" s="384">
        <v>25</v>
      </c>
      <c r="K32" s="384">
        <v>24</v>
      </c>
      <c r="L32" s="384" t="s">
        <v>259</v>
      </c>
      <c r="M32" s="507" t="s">
        <v>259</v>
      </c>
      <c r="N32" s="508">
        <v>24.07</v>
      </c>
      <c r="P32" s="389"/>
      <c r="Q32" s="390"/>
      <c r="R32" s="504"/>
    </row>
    <row r="33" spans="1:18" ht="20.100000000000001" customHeight="1" x14ac:dyDescent="0.3">
      <c r="B33" s="505" t="s">
        <v>341</v>
      </c>
      <c r="C33" s="447" t="s">
        <v>151</v>
      </c>
      <c r="D33" s="447" t="s">
        <v>342</v>
      </c>
      <c r="E33" s="447" t="s">
        <v>294</v>
      </c>
      <c r="F33" s="447" t="s">
        <v>343</v>
      </c>
      <c r="G33" s="384">
        <v>180.5</v>
      </c>
      <c r="H33" s="384">
        <v>180.5</v>
      </c>
      <c r="I33" s="384">
        <v>180.5</v>
      </c>
      <c r="J33" s="384">
        <v>180.5</v>
      </c>
      <c r="K33" s="384">
        <v>180.5</v>
      </c>
      <c r="L33" s="385" t="s">
        <v>259</v>
      </c>
      <c r="M33" s="506" t="s">
        <v>259</v>
      </c>
      <c r="N33" s="499">
        <v>180.5</v>
      </c>
      <c r="P33" s="389"/>
      <c r="Q33" s="390"/>
      <c r="R33" s="401"/>
    </row>
    <row r="34" spans="1:18" ht="20.100000000000001" customHeight="1" x14ac:dyDescent="0.3">
      <c r="B34" s="493"/>
      <c r="C34" s="447" t="s">
        <v>179</v>
      </c>
      <c r="D34" s="447" t="s">
        <v>342</v>
      </c>
      <c r="E34" s="447" t="s">
        <v>294</v>
      </c>
      <c r="F34" s="447" t="s">
        <v>343</v>
      </c>
      <c r="G34" s="384">
        <v>164.9</v>
      </c>
      <c r="H34" s="384">
        <v>164.9</v>
      </c>
      <c r="I34" s="384">
        <v>164.9</v>
      </c>
      <c r="J34" s="384">
        <v>164.9</v>
      </c>
      <c r="K34" s="384">
        <v>164.9</v>
      </c>
      <c r="L34" s="385" t="s">
        <v>259</v>
      </c>
      <c r="M34" s="506" t="s">
        <v>259</v>
      </c>
      <c r="N34" s="499">
        <v>164.9</v>
      </c>
      <c r="P34" s="389"/>
      <c r="Q34" s="390"/>
      <c r="R34" s="401"/>
    </row>
    <row r="35" spans="1:18" ht="20.100000000000001" customHeight="1" x14ac:dyDescent="0.3">
      <c r="B35" s="493"/>
      <c r="C35" s="447" t="s">
        <v>344</v>
      </c>
      <c r="D35" s="447" t="s">
        <v>342</v>
      </c>
      <c r="E35" s="447" t="s">
        <v>294</v>
      </c>
      <c r="F35" s="447" t="s">
        <v>343</v>
      </c>
      <c r="G35" s="384">
        <v>222.79</v>
      </c>
      <c r="H35" s="384">
        <v>222.81</v>
      </c>
      <c r="I35" s="384">
        <v>222.17</v>
      </c>
      <c r="J35" s="384">
        <v>222.71</v>
      </c>
      <c r="K35" s="384">
        <v>222.71</v>
      </c>
      <c r="L35" s="385" t="s">
        <v>259</v>
      </c>
      <c r="M35" s="506" t="s">
        <v>259</v>
      </c>
      <c r="N35" s="499">
        <v>222.64</v>
      </c>
      <c r="P35" s="389"/>
      <c r="Q35" s="390"/>
      <c r="R35" s="401"/>
    </row>
    <row r="36" spans="1:18" s="503" customFormat="1" ht="20.100000000000001" customHeight="1" x14ac:dyDescent="0.25">
      <c r="A36" s="501"/>
      <c r="B36" s="502"/>
      <c r="C36" s="447" t="s">
        <v>162</v>
      </c>
      <c r="D36" s="447" t="s">
        <v>342</v>
      </c>
      <c r="E36" s="447" t="s">
        <v>294</v>
      </c>
      <c r="F36" s="447" t="s">
        <v>343</v>
      </c>
      <c r="G36" s="509">
        <v>223</v>
      </c>
      <c r="H36" s="509">
        <v>223</v>
      </c>
      <c r="I36" s="509">
        <v>223</v>
      </c>
      <c r="J36" s="509">
        <v>223</v>
      </c>
      <c r="K36" s="509">
        <v>223</v>
      </c>
      <c r="L36" s="509" t="s">
        <v>259</v>
      </c>
      <c r="M36" s="510" t="s">
        <v>259</v>
      </c>
      <c r="N36" s="511">
        <v>223</v>
      </c>
      <c r="P36" s="389"/>
      <c r="Q36" s="390"/>
      <c r="R36" s="504"/>
    </row>
    <row r="37" spans="1:18" s="503" customFormat="1" ht="20.100000000000001" customHeight="1" x14ac:dyDescent="0.3">
      <c r="A37" s="501"/>
      <c r="B37" s="505" t="s">
        <v>345</v>
      </c>
      <c r="C37" s="447" t="s">
        <v>344</v>
      </c>
      <c r="D37" s="447" t="s">
        <v>301</v>
      </c>
      <c r="E37" s="447" t="s">
        <v>294</v>
      </c>
      <c r="F37" s="447" t="s">
        <v>294</v>
      </c>
      <c r="G37" s="384">
        <v>52.63</v>
      </c>
      <c r="H37" s="384">
        <v>52.63</v>
      </c>
      <c r="I37" s="384">
        <v>52.63</v>
      </c>
      <c r="J37" s="384">
        <v>52.63</v>
      </c>
      <c r="K37" s="384">
        <v>52.63</v>
      </c>
      <c r="L37" s="384" t="s">
        <v>259</v>
      </c>
      <c r="M37" s="498" t="s">
        <v>259</v>
      </c>
      <c r="N37" s="499">
        <v>52.63</v>
      </c>
      <c r="P37" s="389"/>
      <c r="Q37" s="390"/>
      <c r="R37" s="401"/>
    </row>
    <row r="38" spans="1:18" ht="20.100000000000001" customHeight="1" x14ac:dyDescent="0.3">
      <c r="B38" s="493"/>
      <c r="C38" s="447" t="s">
        <v>225</v>
      </c>
      <c r="D38" s="447" t="s">
        <v>301</v>
      </c>
      <c r="E38" s="447" t="s">
        <v>294</v>
      </c>
      <c r="F38" s="447" t="s">
        <v>294</v>
      </c>
      <c r="G38" s="384">
        <v>61</v>
      </c>
      <c r="H38" s="384">
        <v>61</v>
      </c>
      <c r="I38" s="384">
        <v>61</v>
      </c>
      <c r="J38" s="384">
        <v>61</v>
      </c>
      <c r="K38" s="384">
        <v>61</v>
      </c>
      <c r="L38" s="385" t="s">
        <v>259</v>
      </c>
      <c r="M38" s="506" t="s">
        <v>259</v>
      </c>
      <c r="N38" s="499">
        <v>61</v>
      </c>
      <c r="P38" s="389"/>
      <c r="Q38" s="390"/>
      <c r="R38" s="401"/>
    </row>
    <row r="39" spans="1:18" ht="20.100000000000001" customHeight="1" x14ac:dyDescent="0.3">
      <c r="B39" s="493"/>
      <c r="C39" s="447" t="s">
        <v>161</v>
      </c>
      <c r="D39" s="447" t="s">
        <v>301</v>
      </c>
      <c r="E39" s="447" t="s">
        <v>294</v>
      </c>
      <c r="F39" s="447" t="s">
        <v>294</v>
      </c>
      <c r="G39" s="384">
        <v>98</v>
      </c>
      <c r="H39" s="384">
        <v>99</v>
      </c>
      <c r="I39" s="384">
        <v>100</v>
      </c>
      <c r="J39" s="384">
        <v>102</v>
      </c>
      <c r="K39" s="384">
        <v>99</v>
      </c>
      <c r="L39" s="385" t="s">
        <v>259</v>
      </c>
      <c r="M39" s="506" t="s">
        <v>259</v>
      </c>
      <c r="N39" s="499">
        <v>99.66</v>
      </c>
      <c r="P39" s="389"/>
      <c r="Q39" s="390"/>
      <c r="R39" s="401"/>
    </row>
    <row r="40" spans="1:18" s="503" customFormat="1" ht="20.100000000000001" customHeight="1" x14ac:dyDescent="0.25">
      <c r="A40" s="501"/>
      <c r="B40" s="502"/>
      <c r="C40" s="447" t="s">
        <v>162</v>
      </c>
      <c r="D40" s="447" t="s">
        <v>301</v>
      </c>
      <c r="E40" s="447" t="s">
        <v>294</v>
      </c>
      <c r="F40" s="447" t="s">
        <v>294</v>
      </c>
      <c r="G40" s="384">
        <v>93</v>
      </c>
      <c r="H40" s="384">
        <v>93</v>
      </c>
      <c r="I40" s="384">
        <v>93</v>
      </c>
      <c r="J40" s="384">
        <v>93</v>
      </c>
      <c r="K40" s="384">
        <v>93</v>
      </c>
      <c r="L40" s="384" t="s">
        <v>259</v>
      </c>
      <c r="M40" s="498" t="s">
        <v>259</v>
      </c>
      <c r="N40" s="499">
        <v>93</v>
      </c>
      <c r="P40" s="389"/>
      <c r="Q40" s="390"/>
      <c r="R40" s="504"/>
    </row>
    <row r="41" spans="1:18" s="503" customFormat="1" ht="20.100000000000001" customHeight="1" x14ac:dyDescent="0.25">
      <c r="A41" s="501"/>
      <c r="B41" s="505" t="s">
        <v>346</v>
      </c>
      <c r="C41" s="447" t="s">
        <v>182</v>
      </c>
      <c r="D41" s="447" t="s">
        <v>301</v>
      </c>
      <c r="E41" s="447" t="s">
        <v>294</v>
      </c>
      <c r="F41" s="447" t="s">
        <v>294</v>
      </c>
      <c r="G41" s="384">
        <v>40</v>
      </c>
      <c r="H41" s="384">
        <v>40</v>
      </c>
      <c r="I41" s="384">
        <v>40</v>
      </c>
      <c r="J41" s="384">
        <v>40</v>
      </c>
      <c r="K41" s="384">
        <v>40</v>
      </c>
      <c r="L41" s="384" t="s">
        <v>259</v>
      </c>
      <c r="M41" s="498" t="s">
        <v>259</v>
      </c>
      <c r="N41" s="499">
        <v>40</v>
      </c>
      <c r="P41" s="389"/>
      <c r="Q41" s="390"/>
      <c r="R41" s="504"/>
    </row>
    <row r="42" spans="1:18" ht="20.100000000000001" customHeight="1" x14ac:dyDescent="0.25">
      <c r="B42" s="446" t="s">
        <v>347</v>
      </c>
      <c r="C42" s="447" t="s">
        <v>180</v>
      </c>
      <c r="D42" s="447" t="s">
        <v>348</v>
      </c>
      <c r="E42" s="447" t="s">
        <v>294</v>
      </c>
      <c r="F42" s="447" t="s">
        <v>349</v>
      </c>
      <c r="G42" s="384">
        <v>508</v>
      </c>
      <c r="H42" s="384">
        <v>521</v>
      </c>
      <c r="I42" s="384">
        <v>545</v>
      </c>
      <c r="J42" s="384">
        <v>521</v>
      </c>
      <c r="K42" s="384">
        <v>545</v>
      </c>
      <c r="L42" s="384">
        <v>471</v>
      </c>
      <c r="M42" s="498" t="s">
        <v>259</v>
      </c>
      <c r="N42" s="499">
        <v>515.72</v>
      </c>
      <c r="P42" s="389"/>
      <c r="Q42" s="390"/>
      <c r="R42" s="389"/>
    </row>
    <row r="43" spans="1:18" s="503" customFormat="1" ht="20.100000000000001" customHeight="1" x14ac:dyDescent="0.3">
      <c r="A43" s="501"/>
      <c r="B43" s="505" t="s">
        <v>350</v>
      </c>
      <c r="C43" s="447" t="s">
        <v>334</v>
      </c>
      <c r="D43" s="447" t="s">
        <v>351</v>
      </c>
      <c r="E43" s="447" t="s">
        <v>294</v>
      </c>
      <c r="F43" s="447" t="s">
        <v>294</v>
      </c>
      <c r="G43" s="384">
        <v>195.8</v>
      </c>
      <c r="H43" s="384">
        <v>162</v>
      </c>
      <c r="I43" s="384">
        <v>148</v>
      </c>
      <c r="J43" s="384">
        <v>184</v>
      </c>
      <c r="K43" s="384">
        <v>133.5</v>
      </c>
      <c r="L43" s="384" t="s">
        <v>259</v>
      </c>
      <c r="M43" s="498" t="s">
        <v>259</v>
      </c>
      <c r="N43" s="499">
        <v>158.97</v>
      </c>
      <c r="P43" s="389"/>
      <c r="Q43" s="390"/>
      <c r="R43" s="401"/>
    </row>
    <row r="44" spans="1:18" ht="20.100000000000001" customHeight="1" x14ac:dyDescent="0.3">
      <c r="B44" s="493"/>
      <c r="C44" s="447" t="s">
        <v>180</v>
      </c>
      <c r="D44" s="447" t="s">
        <v>351</v>
      </c>
      <c r="E44" s="447" t="s">
        <v>294</v>
      </c>
      <c r="F44" s="447" t="s">
        <v>294</v>
      </c>
      <c r="G44" s="384">
        <v>331</v>
      </c>
      <c r="H44" s="384">
        <v>291</v>
      </c>
      <c r="I44" s="384">
        <v>354</v>
      </c>
      <c r="J44" s="384">
        <v>276</v>
      </c>
      <c r="K44" s="384">
        <v>275</v>
      </c>
      <c r="L44" s="385">
        <v>262</v>
      </c>
      <c r="M44" s="506" t="s">
        <v>259</v>
      </c>
      <c r="N44" s="499">
        <v>288.85000000000002</v>
      </c>
      <c r="P44" s="389"/>
      <c r="Q44" s="390"/>
      <c r="R44" s="401"/>
    </row>
    <row r="45" spans="1:18" s="503" customFormat="1" ht="20.100000000000001" customHeight="1" x14ac:dyDescent="0.25">
      <c r="A45" s="501"/>
      <c r="B45" s="502"/>
      <c r="C45" s="447" t="s">
        <v>225</v>
      </c>
      <c r="D45" s="447" t="s">
        <v>351</v>
      </c>
      <c r="E45" s="447" t="s">
        <v>294</v>
      </c>
      <c r="F45" s="447" t="s">
        <v>294</v>
      </c>
      <c r="G45" s="384">
        <v>120</v>
      </c>
      <c r="H45" s="384">
        <v>120</v>
      </c>
      <c r="I45" s="384">
        <v>120</v>
      </c>
      <c r="J45" s="384">
        <v>120</v>
      </c>
      <c r="K45" s="384">
        <v>120</v>
      </c>
      <c r="L45" s="384" t="s">
        <v>259</v>
      </c>
      <c r="M45" s="498" t="s">
        <v>259</v>
      </c>
      <c r="N45" s="499">
        <v>120</v>
      </c>
      <c r="P45" s="389"/>
      <c r="Q45" s="390"/>
      <c r="R45" s="504"/>
    </row>
    <row r="46" spans="1:18" s="503" customFormat="1" ht="20.100000000000001" customHeight="1" x14ac:dyDescent="0.3">
      <c r="A46" s="501"/>
      <c r="B46" s="505" t="s">
        <v>352</v>
      </c>
      <c r="C46" s="447" t="s">
        <v>161</v>
      </c>
      <c r="D46" s="447" t="s">
        <v>353</v>
      </c>
      <c r="E46" s="447" t="s">
        <v>257</v>
      </c>
      <c r="F46" s="447" t="s">
        <v>294</v>
      </c>
      <c r="G46" s="384">
        <v>110</v>
      </c>
      <c r="H46" s="384">
        <v>112</v>
      </c>
      <c r="I46" s="384">
        <v>115</v>
      </c>
      <c r="J46" s="384">
        <v>112</v>
      </c>
      <c r="K46" s="384">
        <v>110</v>
      </c>
      <c r="L46" s="384" t="s">
        <v>259</v>
      </c>
      <c r="M46" s="498" t="s">
        <v>259</v>
      </c>
      <c r="N46" s="499">
        <v>111.58</v>
      </c>
      <c r="P46" s="389"/>
      <c r="Q46" s="390"/>
      <c r="R46" s="401"/>
    </row>
    <row r="47" spans="1:18" s="503" customFormat="1" ht="20.100000000000001" customHeight="1" x14ac:dyDescent="0.25">
      <c r="A47" s="501"/>
      <c r="B47" s="502"/>
      <c r="C47" s="447" t="s">
        <v>161</v>
      </c>
      <c r="D47" s="447" t="s">
        <v>354</v>
      </c>
      <c r="E47" s="447" t="s">
        <v>257</v>
      </c>
      <c r="F47" s="447" t="s">
        <v>355</v>
      </c>
      <c r="G47" s="384">
        <v>90</v>
      </c>
      <c r="H47" s="384">
        <v>87</v>
      </c>
      <c r="I47" s="384">
        <v>90</v>
      </c>
      <c r="J47" s="384">
        <v>92</v>
      </c>
      <c r="K47" s="384">
        <v>95</v>
      </c>
      <c r="L47" s="384" t="s">
        <v>259</v>
      </c>
      <c r="M47" s="498" t="s">
        <v>259</v>
      </c>
      <c r="N47" s="499">
        <v>91.21</v>
      </c>
      <c r="P47" s="389"/>
      <c r="Q47" s="390"/>
      <c r="R47" s="504"/>
    </row>
    <row r="48" spans="1:18" s="512" customFormat="1" ht="20.100000000000001" customHeight="1" x14ac:dyDescent="0.3">
      <c r="A48" s="500"/>
      <c r="B48" s="505" t="s">
        <v>356</v>
      </c>
      <c r="C48" s="447" t="s">
        <v>334</v>
      </c>
      <c r="D48" s="447" t="s">
        <v>357</v>
      </c>
      <c r="E48" s="447" t="s">
        <v>294</v>
      </c>
      <c r="F48" s="447" t="s">
        <v>358</v>
      </c>
      <c r="G48" s="384">
        <v>30.59</v>
      </c>
      <c r="H48" s="384">
        <v>42.62</v>
      </c>
      <c r="I48" s="384">
        <v>51.36</v>
      </c>
      <c r="J48" s="384">
        <v>49.54</v>
      </c>
      <c r="K48" s="384">
        <v>45.78</v>
      </c>
      <c r="L48" s="384">
        <v>43.5</v>
      </c>
      <c r="M48" s="384" t="s">
        <v>259</v>
      </c>
      <c r="N48" s="499">
        <v>45.8</v>
      </c>
      <c r="P48" s="389"/>
      <c r="Q48" s="390"/>
      <c r="R48" s="401"/>
    </row>
    <row r="49" spans="1:18" ht="20.100000000000001" customHeight="1" x14ac:dyDescent="0.3">
      <c r="B49" s="493"/>
      <c r="C49" s="447" t="s">
        <v>180</v>
      </c>
      <c r="D49" s="447" t="s">
        <v>357</v>
      </c>
      <c r="E49" s="447" t="s">
        <v>294</v>
      </c>
      <c r="F49" s="447" t="s">
        <v>358</v>
      </c>
      <c r="G49" s="384">
        <v>66</v>
      </c>
      <c r="H49" s="384">
        <v>69</v>
      </c>
      <c r="I49" s="384">
        <v>73</v>
      </c>
      <c r="J49" s="384">
        <v>70</v>
      </c>
      <c r="K49" s="384">
        <v>65</v>
      </c>
      <c r="L49" s="385">
        <v>71</v>
      </c>
      <c r="M49" s="506" t="s">
        <v>259</v>
      </c>
      <c r="N49" s="499">
        <v>68.739999999999995</v>
      </c>
      <c r="P49" s="389"/>
      <c r="Q49" s="390"/>
      <c r="R49" s="401"/>
    </row>
    <row r="50" spans="1:18" ht="20.100000000000001" customHeight="1" x14ac:dyDescent="0.3">
      <c r="B50" s="493"/>
      <c r="C50" s="447" t="s">
        <v>161</v>
      </c>
      <c r="D50" s="447" t="s">
        <v>359</v>
      </c>
      <c r="E50" s="447" t="s">
        <v>294</v>
      </c>
      <c r="F50" s="447" t="s">
        <v>294</v>
      </c>
      <c r="G50" s="384">
        <v>68</v>
      </c>
      <c r="H50" s="384">
        <v>70</v>
      </c>
      <c r="I50" s="384">
        <v>72</v>
      </c>
      <c r="J50" s="384">
        <v>73</v>
      </c>
      <c r="K50" s="384">
        <v>73</v>
      </c>
      <c r="L50" s="385" t="s">
        <v>259</v>
      </c>
      <c r="M50" s="506" t="s">
        <v>259</v>
      </c>
      <c r="N50" s="499">
        <v>70.77</v>
      </c>
      <c r="P50" s="389"/>
      <c r="Q50" s="390"/>
      <c r="R50" s="401"/>
    </row>
    <row r="51" spans="1:18" s="503" customFormat="1" ht="20.100000000000001" customHeight="1" x14ac:dyDescent="0.25">
      <c r="A51" s="501"/>
      <c r="B51" s="502"/>
      <c r="C51" s="447" t="s">
        <v>334</v>
      </c>
      <c r="D51" s="447" t="s">
        <v>360</v>
      </c>
      <c r="E51" s="447" t="s">
        <v>294</v>
      </c>
      <c r="F51" s="447" t="s">
        <v>294</v>
      </c>
      <c r="G51" s="384">
        <v>22</v>
      </c>
      <c r="H51" s="384" t="s">
        <v>259</v>
      </c>
      <c r="I51" s="384">
        <v>26</v>
      </c>
      <c r="J51" s="384" t="s">
        <v>259</v>
      </c>
      <c r="K51" s="384">
        <v>35</v>
      </c>
      <c r="L51" s="384" t="s">
        <v>259</v>
      </c>
      <c r="M51" s="384" t="s">
        <v>259</v>
      </c>
      <c r="N51" s="499">
        <v>25.24</v>
      </c>
      <c r="P51" s="389"/>
      <c r="Q51" s="390"/>
      <c r="R51" s="504"/>
    </row>
    <row r="52" spans="1:18" s="503" customFormat="1" ht="20.100000000000001" customHeight="1" x14ac:dyDescent="0.3">
      <c r="A52" s="501"/>
      <c r="B52" s="505" t="s">
        <v>361</v>
      </c>
      <c r="C52" s="447" t="s">
        <v>334</v>
      </c>
      <c r="D52" s="447" t="s">
        <v>362</v>
      </c>
      <c r="E52" s="447" t="s">
        <v>257</v>
      </c>
      <c r="F52" s="447" t="s">
        <v>363</v>
      </c>
      <c r="G52" s="384">
        <v>82</v>
      </c>
      <c r="H52" s="384" t="s">
        <v>259</v>
      </c>
      <c r="I52" s="384">
        <v>78</v>
      </c>
      <c r="J52" s="384" t="s">
        <v>259</v>
      </c>
      <c r="K52" s="384">
        <v>72</v>
      </c>
      <c r="L52" s="384" t="s">
        <v>259</v>
      </c>
      <c r="M52" s="498" t="s">
        <v>259</v>
      </c>
      <c r="N52" s="499">
        <v>75.97</v>
      </c>
      <c r="P52" s="389"/>
      <c r="Q52" s="390"/>
      <c r="R52" s="401"/>
    </row>
    <row r="53" spans="1:18" ht="20.100000000000001" customHeight="1" x14ac:dyDescent="0.3">
      <c r="B53" s="493"/>
      <c r="C53" s="447" t="s">
        <v>180</v>
      </c>
      <c r="D53" s="447" t="s">
        <v>362</v>
      </c>
      <c r="E53" s="447" t="s">
        <v>257</v>
      </c>
      <c r="F53" s="447" t="s">
        <v>363</v>
      </c>
      <c r="G53" s="384">
        <v>72</v>
      </c>
      <c r="H53" s="384">
        <v>74</v>
      </c>
      <c r="I53" s="384">
        <v>102.4</v>
      </c>
      <c r="J53" s="384">
        <v>114</v>
      </c>
      <c r="K53" s="384" t="s">
        <v>259</v>
      </c>
      <c r="L53" s="384" t="s">
        <v>259</v>
      </c>
      <c r="M53" s="498" t="s">
        <v>259</v>
      </c>
      <c r="N53" s="499">
        <v>94.75</v>
      </c>
      <c r="P53" s="389"/>
      <c r="Q53" s="390"/>
      <c r="R53" s="401"/>
    </row>
    <row r="54" spans="1:18" ht="20.100000000000001" customHeight="1" x14ac:dyDescent="0.3">
      <c r="B54" s="493"/>
      <c r="C54" s="447" t="s">
        <v>334</v>
      </c>
      <c r="D54" s="447" t="s">
        <v>364</v>
      </c>
      <c r="E54" s="447" t="s">
        <v>257</v>
      </c>
      <c r="F54" s="447" t="s">
        <v>363</v>
      </c>
      <c r="G54" s="384">
        <v>80</v>
      </c>
      <c r="H54" s="384">
        <v>74.12</v>
      </c>
      <c r="I54" s="384">
        <v>64.709999999999994</v>
      </c>
      <c r="J54" s="384">
        <v>58.82</v>
      </c>
      <c r="K54" s="384">
        <v>57.14</v>
      </c>
      <c r="L54" s="384" t="s">
        <v>259</v>
      </c>
      <c r="M54" s="498" t="s">
        <v>259</v>
      </c>
      <c r="N54" s="499">
        <v>66.959999999999994</v>
      </c>
      <c r="P54" s="389"/>
      <c r="Q54" s="390"/>
      <c r="R54" s="401"/>
    </row>
    <row r="55" spans="1:18" ht="20.100000000000001" customHeight="1" x14ac:dyDescent="0.3">
      <c r="B55" s="493"/>
      <c r="C55" s="447" t="s">
        <v>180</v>
      </c>
      <c r="D55" s="447" t="s">
        <v>364</v>
      </c>
      <c r="E55" s="447" t="s">
        <v>257</v>
      </c>
      <c r="F55" s="447" t="s">
        <v>363</v>
      </c>
      <c r="G55" s="384">
        <v>104</v>
      </c>
      <c r="H55" s="384" t="s">
        <v>259</v>
      </c>
      <c r="I55" s="384">
        <v>97</v>
      </c>
      <c r="J55" s="384" t="s">
        <v>259</v>
      </c>
      <c r="K55" s="384">
        <v>69</v>
      </c>
      <c r="L55" s="384" t="s">
        <v>259</v>
      </c>
      <c r="M55" s="498" t="s">
        <v>259</v>
      </c>
      <c r="N55" s="499">
        <v>94.41</v>
      </c>
      <c r="P55" s="389"/>
      <c r="Q55" s="390"/>
      <c r="R55" s="401"/>
    </row>
    <row r="56" spans="1:18" ht="20.100000000000001" customHeight="1" x14ac:dyDescent="0.3">
      <c r="B56" s="493"/>
      <c r="C56" s="447" t="s">
        <v>334</v>
      </c>
      <c r="D56" s="447" t="s">
        <v>365</v>
      </c>
      <c r="E56" s="447" t="s">
        <v>257</v>
      </c>
      <c r="F56" s="447" t="s">
        <v>366</v>
      </c>
      <c r="G56" s="384">
        <v>110</v>
      </c>
      <c r="H56" s="384" t="s">
        <v>259</v>
      </c>
      <c r="I56" s="384">
        <v>100</v>
      </c>
      <c r="J56" s="384" t="s">
        <v>259</v>
      </c>
      <c r="K56" s="384">
        <v>94</v>
      </c>
      <c r="L56" s="384" t="s">
        <v>259</v>
      </c>
      <c r="M56" s="498" t="s">
        <v>259</v>
      </c>
      <c r="N56" s="499">
        <v>100.82</v>
      </c>
      <c r="P56" s="389"/>
      <c r="Q56" s="390"/>
      <c r="R56" s="401"/>
    </row>
    <row r="57" spans="1:18" ht="20.100000000000001" customHeight="1" x14ac:dyDescent="0.3">
      <c r="B57" s="493"/>
      <c r="C57" s="447" t="s">
        <v>177</v>
      </c>
      <c r="D57" s="447" t="s">
        <v>365</v>
      </c>
      <c r="E57" s="447" t="s">
        <v>257</v>
      </c>
      <c r="F57" s="447" t="s">
        <v>366</v>
      </c>
      <c r="G57" s="384">
        <v>83</v>
      </c>
      <c r="H57" s="384">
        <v>83</v>
      </c>
      <c r="I57" s="384">
        <v>83</v>
      </c>
      <c r="J57" s="384">
        <v>83</v>
      </c>
      <c r="K57" s="384">
        <v>83</v>
      </c>
      <c r="L57" s="384" t="s">
        <v>259</v>
      </c>
      <c r="M57" s="498" t="s">
        <v>259</v>
      </c>
      <c r="N57" s="499">
        <v>83</v>
      </c>
      <c r="P57" s="389"/>
      <c r="Q57" s="390"/>
      <c r="R57" s="401"/>
    </row>
    <row r="58" spans="1:18" ht="20.100000000000001" customHeight="1" x14ac:dyDescent="0.3">
      <c r="B58" s="493"/>
      <c r="C58" s="447" t="s">
        <v>180</v>
      </c>
      <c r="D58" s="447" t="s">
        <v>367</v>
      </c>
      <c r="E58" s="447" t="s">
        <v>294</v>
      </c>
      <c r="F58" s="447" t="s">
        <v>294</v>
      </c>
      <c r="G58" s="384">
        <v>188.9</v>
      </c>
      <c r="H58" s="384">
        <v>184.99</v>
      </c>
      <c r="I58" s="384">
        <v>195.47</v>
      </c>
      <c r="J58" s="384">
        <v>187.26</v>
      </c>
      <c r="K58" s="384">
        <v>194.65</v>
      </c>
      <c r="L58" s="384">
        <v>178.38</v>
      </c>
      <c r="M58" s="498" t="s">
        <v>259</v>
      </c>
      <c r="N58" s="499">
        <v>189.28</v>
      </c>
      <c r="P58" s="389"/>
      <c r="Q58" s="390"/>
      <c r="R58" s="401"/>
    </row>
    <row r="59" spans="1:18" ht="20.100000000000001" customHeight="1" x14ac:dyDescent="0.3">
      <c r="B59" s="493"/>
      <c r="C59" s="447" t="s">
        <v>225</v>
      </c>
      <c r="D59" s="447" t="s">
        <v>301</v>
      </c>
      <c r="E59" s="447" t="s">
        <v>294</v>
      </c>
      <c r="F59" s="447" t="s">
        <v>294</v>
      </c>
      <c r="G59" s="384">
        <v>100</v>
      </c>
      <c r="H59" s="384">
        <v>100</v>
      </c>
      <c r="I59" s="384">
        <v>100</v>
      </c>
      <c r="J59" s="384">
        <v>100</v>
      </c>
      <c r="K59" s="384">
        <v>100</v>
      </c>
      <c r="L59" s="384" t="s">
        <v>259</v>
      </c>
      <c r="M59" s="498" t="s">
        <v>259</v>
      </c>
      <c r="N59" s="499">
        <v>100</v>
      </c>
      <c r="P59" s="389"/>
      <c r="Q59" s="390"/>
      <c r="R59" s="401"/>
    </row>
    <row r="60" spans="1:18" s="512" customFormat="1" ht="20.100000000000001" customHeight="1" x14ac:dyDescent="0.3">
      <c r="A60" s="500"/>
      <c r="B60" s="505" t="s">
        <v>368</v>
      </c>
      <c r="C60" s="447" t="s">
        <v>166</v>
      </c>
      <c r="D60" s="447" t="s">
        <v>301</v>
      </c>
      <c r="E60" s="447" t="s">
        <v>294</v>
      </c>
      <c r="F60" s="447" t="s">
        <v>294</v>
      </c>
      <c r="G60" s="384">
        <v>67</v>
      </c>
      <c r="H60" s="384">
        <v>67</v>
      </c>
      <c r="I60" s="384">
        <v>67</v>
      </c>
      <c r="J60" s="384">
        <v>67</v>
      </c>
      <c r="K60" s="384">
        <v>67</v>
      </c>
      <c r="L60" s="384" t="s">
        <v>259</v>
      </c>
      <c r="M60" s="498" t="s">
        <v>259</v>
      </c>
      <c r="N60" s="499">
        <v>67</v>
      </c>
      <c r="P60" s="389"/>
      <c r="Q60" s="390"/>
      <c r="R60" s="401"/>
    </row>
    <row r="61" spans="1:18" s="503" customFormat="1" ht="20.100000000000001" customHeight="1" x14ac:dyDescent="0.25">
      <c r="A61" s="501"/>
      <c r="B61" s="502"/>
      <c r="C61" s="447" t="s">
        <v>170</v>
      </c>
      <c r="D61" s="447" t="s">
        <v>301</v>
      </c>
      <c r="E61" s="447" t="s">
        <v>294</v>
      </c>
      <c r="F61" s="447" t="s">
        <v>294</v>
      </c>
      <c r="G61" s="384">
        <v>66</v>
      </c>
      <c r="H61" s="384">
        <v>66</v>
      </c>
      <c r="I61" s="384">
        <v>66</v>
      </c>
      <c r="J61" s="384">
        <v>66</v>
      </c>
      <c r="K61" s="384">
        <v>66</v>
      </c>
      <c r="L61" s="384" t="s">
        <v>259</v>
      </c>
      <c r="M61" s="498" t="s">
        <v>259</v>
      </c>
      <c r="N61" s="499">
        <v>66</v>
      </c>
      <c r="P61" s="389"/>
      <c r="Q61" s="390"/>
      <c r="R61" s="504"/>
    </row>
    <row r="62" spans="1:18" ht="20.100000000000001" customHeight="1" x14ac:dyDescent="0.3">
      <c r="B62" s="505" t="s">
        <v>369</v>
      </c>
      <c r="C62" s="447" t="s">
        <v>182</v>
      </c>
      <c r="D62" s="447" t="s">
        <v>370</v>
      </c>
      <c r="E62" s="447" t="s">
        <v>294</v>
      </c>
      <c r="F62" s="447" t="s">
        <v>294</v>
      </c>
      <c r="G62" s="384">
        <v>30</v>
      </c>
      <c r="H62" s="384">
        <v>30</v>
      </c>
      <c r="I62" s="384">
        <v>30</v>
      </c>
      <c r="J62" s="384">
        <v>30</v>
      </c>
      <c r="K62" s="384">
        <v>30</v>
      </c>
      <c r="L62" s="384" t="s">
        <v>259</v>
      </c>
      <c r="M62" s="498" t="s">
        <v>259</v>
      </c>
      <c r="N62" s="499">
        <v>30</v>
      </c>
      <c r="P62" s="389"/>
      <c r="Q62" s="390"/>
      <c r="R62" s="401"/>
    </row>
    <row r="63" spans="1:18" ht="20.100000000000001" customHeight="1" x14ac:dyDescent="0.25">
      <c r="B63" s="446" t="s">
        <v>371</v>
      </c>
      <c r="C63" s="447" t="s">
        <v>344</v>
      </c>
      <c r="D63" s="447" t="s">
        <v>372</v>
      </c>
      <c r="E63" s="447" t="s">
        <v>294</v>
      </c>
      <c r="F63" s="447" t="s">
        <v>294</v>
      </c>
      <c r="G63" s="384">
        <v>245</v>
      </c>
      <c r="H63" s="384">
        <v>245.46</v>
      </c>
      <c r="I63" s="384">
        <v>245.71</v>
      </c>
      <c r="J63" s="384">
        <v>247.12</v>
      </c>
      <c r="K63" s="384">
        <v>247.12</v>
      </c>
      <c r="L63" s="384" t="s">
        <v>259</v>
      </c>
      <c r="M63" s="498" t="s">
        <v>259</v>
      </c>
      <c r="N63" s="499">
        <v>246.14</v>
      </c>
      <c r="P63" s="389"/>
      <c r="Q63" s="390"/>
      <c r="R63" s="389"/>
    </row>
    <row r="64" spans="1:18" ht="20.100000000000001" customHeight="1" x14ac:dyDescent="0.3">
      <c r="B64" s="505" t="s">
        <v>373</v>
      </c>
      <c r="C64" s="447" t="s">
        <v>334</v>
      </c>
      <c r="D64" s="447" t="s">
        <v>374</v>
      </c>
      <c r="E64" s="447" t="s">
        <v>257</v>
      </c>
      <c r="F64" s="447" t="s">
        <v>294</v>
      </c>
      <c r="G64" s="384" t="s">
        <v>259</v>
      </c>
      <c r="H64" s="384">
        <v>250</v>
      </c>
      <c r="I64" s="384">
        <v>163</v>
      </c>
      <c r="J64" s="384">
        <v>165</v>
      </c>
      <c r="K64" s="384">
        <v>180</v>
      </c>
      <c r="L64" s="384">
        <v>197</v>
      </c>
      <c r="M64" s="498" t="s">
        <v>259</v>
      </c>
      <c r="N64" s="499">
        <v>193.39</v>
      </c>
      <c r="P64" s="389"/>
      <c r="Q64" s="390"/>
      <c r="R64" s="401"/>
    </row>
    <row r="65" spans="1:18" ht="20.100000000000001" customHeight="1" x14ac:dyDescent="0.3">
      <c r="B65" s="493"/>
      <c r="C65" s="447" t="s">
        <v>180</v>
      </c>
      <c r="D65" s="447" t="s">
        <v>374</v>
      </c>
      <c r="E65" s="447" t="s">
        <v>257</v>
      </c>
      <c r="F65" s="447" t="s">
        <v>294</v>
      </c>
      <c r="G65" s="384">
        <v>170</v>
      </c>
      <c r="H65" s="384">
        <v>171</v>
      </c>
      <c r="I65" s="384">
        <v>170</v>
      </c>
      <c r="J65" s="384" t="s">
        <v>259</v>
      </c>
      <c r="K65" s="384">
        <v>171</v>
      </c>
      <c r="L65" s="384">
        <v>171</v>
      </c>
      <c r="M65" s="498" t="s">
        <v>259</v>
      </c>
      <c r="N65" s="499">
        <v>170.49</v>
      </c>
      <c r="P65" s="389"/>
      <c r="Q65" s="390"/>
      <c r="R65" s="401"/>
    </row>
    <row r="66" spans="1:18" ht="20.100000000000001" customHeight="1" x14ac:dyDescent="0.3">
      <c r="B66" s="493"/>
      <c r="C66" s="447" t="s">
        <v>161</v>
      </c>
      <c r="D66" s="447" t="s">
        <v>374</v>
      </c>
      <c r="E66" s="447" t="s">
        <v>257</v>
      </c>
      <c r="F66" s="447" t="s">
        <v>294</v>
      </c>
      <c r="G66" s="384">
        <v>168</v>
      </c>
      <c r="H66" s="384">
        <v>165</v>
      </c>
      <c r="I66" s="384">
        <v>170</v>
      </c>
      <c r="J66" s="384">
        <v>175</v>
      </c>
      <c r="K66" s="384">
        <v>170</v>
      </c>
      <c r="L66" s="384" t="s">
        <v>259</v>
      </c>
      <c r="M66" s="498" t="s">
        <v>259</v>
      </c>
      <c r="N66" s="499">
        <v>169.79</v>
      </c>
      <c r="P66" s="389"/>
      <c r="Q66" s="390"/>
      <c r="R66" s="401"/>
    </row>
    <row r="67" spans="1:18" ht="20.100000000000001" customHeight="1" x14ac:dyDescent="0.3">
      <c r="B67" s="493"/>
      <c r="C67" s="447" t="s">
        <v>334</v>
      </c>
      <c r="D67" s="447" t="s">
        <v>375</v>
      </c>
      <c r="E67" s="447" t="s">
        <v>257</v>
      </c>
      <c r="F67" s="447" t="s">
        <v>294</v>
      </c>
      <c r="G67" s="384" t="s">
        <v>259</v>
      </c>
      <c r="H67" s="384">
        <v>108</v>
      </c>
      <c r="I67" s="384">
        <v>102</v>
      </c>
      <c r="J67" s="384">
        <v>92</v>
      </c>
      <c r="K67" s="384" t="s">
        <v>259</v>
      </c>
      <c r="L67" s="384">
        <v>103</v>
      </c>
      <c r="M67" s="498" t="s">
        <v>259</v>
      </c>
      <c r="N67" s="499">
        <v>103.63</v>
      </c>
      <c r="P67" s="389"/>
      <c r="Q67" s="390"/>
      <c r="R67" s="401"/>
    </row>
    <row r="68" spans="1:18" ht="20.100000000000001" customHeight="1" x14ac:dyDescent="0.3">
      <c r="B68" s="493"/>
      <c r="C68" s="447" t="s">
        <v>334</v>
      </c>
      <c r="D68" s="447" t="s">
        <v>376</v>
      </c>
      <c r="E68" s="447" t="s">
        <v>257</v>
      </c>
      <c r="F68" s="447" t="s">
        <v>377</v>
      </c>
      <c r="G68" s="384">
        <v>60</v>
      </c>
      <c r="H68" s="384">
        <v>66.5</v>
      </c>
      <c r="I68" s="384">
        <v>63</v>
      </c>
      <c r="J68" s="384">
        <v>57</v>
      </c>
      <c r="K68" s="384">
        <v>53</v>
      </c>
      <c r="L68" s="384">
        <v>65</v>
      </c>
      <c r="M68" s="498" t="s">
        <v>259</v>
      </c>
      <c r="N68" s="499">
        <v>62.37</v>
      </c>
      <c r="P68" s="389"/>
      <c r="Q68" s="390"/>
      <c r="R68" s="401"/>
    </row>
    <row r="69" spans="1:18" ht="20.100000000000001" customHeight="1" x14ac:dyDescent="0.3">
      <c r="B69" s="493"/>
      <c r="C69" s="447" t="s">
        <v>180</v>
      </c>
      <c r="D69" s="447" t="s">
        <v>376</v>
      </c>
      <c r="E69" s="447" t="s">
        <v>257</v>
      </c>
      <c r="F69" s="447" t="s">
        <v>377</v>
      </c>
      <c r="G69" s="384">
        <v>127</v>
      </c>
      <c r="H69" s="384">
        <v>113</v>
      </c>
      <c r="I69" s="384" t="s">
        <v>259</v>
      </c>
      <c r="J69" s="384">
        <v>120</v>
      </c>
      <c r="K69" s="384">
        <v>110</v>
      </c>
      <c r="L69" s="384">
        <v>87</v>
      </c>
      <c r="M69" s="498" t="s">
        <v>259</v>
      </c>
      <c r="N69" s="499">
        <v>114.59</v>
      </c>
      <c r="P69" s="389"/>
      <c r="Q69" s="390"/>
      <c r="R69" s="401"/>
    </row>
    <row r="70" spans="1:18" ht="20.100000000000001" customHeight="1" x14ac:dyDescent="0.3">
      <c r="B70" s="493"/>
      <c r="C70" s="447" t="s">
        <v>225</v>
      </c>
      <c r="D70" s="447" t="s">
        <v>376</v>
      </c>
      <c r="E70" s="447" t="s">
        <v>257</v>
      </c>
      <c r="F70" s="447" t="s">
        <v>377</v>
      </c>
      <c r="G70" s="384">
        <v>55</v>
      </c>
      <c r="H70" s="384">
        <v>55</v>
      </c>
      <c r="I70" s="384">
        <v>55</v>
      </c>
      <c r="J70" s="384">
        <v>55</v>
      </c>
      <c r="K70" s="384">
        <v>55</v>
      </c>
      <c r="L70" s="384" t="s">
        <v>259</v>
      </c>
      <c r="M70" s="498" t="s">
        <v>259</v>
      </c>
      <c r="N70" s="499">
        <v>55</v>
      </c>
      <c r="P70" s="389"/>
      <c r="Q70" s="390"/>
      <c r="R70" s="401"/>
    </row>
    <row r="71" spans="1:18" s="503" customFormat="1" ht="20.100000000000001" customHeight="1" x14ac:dyDescent="0.25">
      <c r="A71" s="501"/>
      <c r="B71" s="502"/>
      <c r="C71" s="447" t="s">
        <v>161</v>
      </c>
      <c r="D71" s="447" t="s">
        <v>376</v>
      </c>
      <c r="E71" s="447" t="s">
        <v>257</v>
      </c>
      <c r="F71" s="447" t="s">
        <v>377</v>
      </c>
      <c r="G71" s="384">
        <v>75</v>
      </c>
      <c r="H71" s="384">
        <v>74</v>
      </c>
      <c r="I71" s="384">
        <v>72</v>
      </c>
      <c r="J71" s="384">
        <v>73</v>
      </c>
      <c r="K71" s="384">
        <v>74</v>
      </c>
      <c r="L71" s="384" t="s">
        <v>259</v>
      </c>
      <c r="M71" s="498" t="s">
        <v>259</v>
      </c>
      <c r="N71" s="499">
        <v>73.650000000000006</v>
      </c>
      <c r="P71" s="389"/>
      <c r="Q71" s="390"/>
      <c r="R71" s="504"/>
    </row>
    <row r="72" spans="1:18" ht="20.100000000000001" customHeight="1" x14ac:dyDescent="0.3">
      <c r="B72" s="505" t="s">
        <v>378</v>
      </c>
      <c r="C72" s="447" t="s">
        <v>166</v>
      </c>
      <c r="D72" s="447" t="s">
        <v>301</v>
      </c>
      <c r="E72" s="447" t="s">
        <v>294</v>
      </c>
      <c r="F72" s="447" t="s">
        <v>294</v>
      </c>
      <c r="G72" s="384">
        <v>27</v>
      </c>
      <c r="H72" s="384">
        <v>27</v>
      </c>
      <c r="I72" s="384">
        <v>27</v>
      </c>
      <c r="J72" s="384">
        <v>27</v>
      </c>
      <c r="K72" s="384">
        <v>27</v>
      </c>
      <c r="L72" s="385" t="s">
        <v>259</v>
      </c>
      <c r="M72" s="506" t="s">
        <v>259</v>
      </c>
      <c r="N72" s="499">
        <v>27</v>
      </c>
      <c r="P72" s="389"/>
      <c r="Q72" s="390"/>
      <c r="R72" s="401"/>
    </row>
    <row r="73" spans="1:18" ht="20.100000000000001" customHeight="1" x14ac:dyDescent="0.3">
      <c r="B73" s="493"/>
      <c r="C73" s="447" t="s">
        <v>182</v>
      </c>
      <c r="D73" s="447" t="s">
        <v>301</v>
      </c>
      <c r="E73" s="447" t="s">
        <v>294</v>
      </c>
      <c r="F73" s="447" t="s">
        <v>294</v>
      </c>
      <c r="G73" s="384">
        <v>37</v>
      </c>
      <c r="H73" s="384">
        <v>37</v>
      </c>
      <c r="I73" s="384">
        <v>37</v>
      </c>
      <c r="J73" s="384">
        <v>37</v>
      </c>
      <c r="K73" s="384">
        <v>37</v>
      </c>
      <c r="L73" s="384" t="s">
        <v>259</v>
      </c>
      <c r="M73" s="498" t="s">
        <v>259</v>
      </c>
      <c r="N73" s="499">
        <v>37</v>
      </c>
      <c r="P73" s="389"/>
      <c r="Q73" s="390"/>
      <c r="R73" s="401"/>
    </row>
    <row r="74" spans="1:18" ht="20.100000000000001" customHeight="1" thickBot="1" x14ac:dyDescent="0.35">
      <c r="B74" s="393"/>
      <c r="C74" s="410" t="s">
        <v>170</v>
      </c>
      <c r="D74" s="410" t="s">
        <v>301</v>
      </c>
      <c r="E74" s="410" t="s">
        <v>294</v>
      </c>
      <c r="F74" s="410" t="s">
        <v>294</v>
      </c>
      <c r="G74" s="513">
        <v>28</v>
      </c>
      <c r="H74" s="513">
        <v>28</v>
      </c>
      <c r="I74" s="513">
        <v>28</v>
      </c>
      <c r="J74" s="513">
        <v>28</v>
      </c>
      <c r="K74" s="513">
        <v>28</v>
      </c>
      <c r="L74" s="513" t="s">
        <v>259</v>
      </c>
      <c r="M74" s="513" t="s">
        <v>259</v>
      </c>
      <c r="N74" s="514">
        <v>28</v>
      </c>
      <c r="P74" s="389"/>
      <c r="Q74" s="390"/>
      <c r="R74" s="401"/>
    </row>
    <row r="75" spans="1:18" ht="16.350000000000001" customHeight="1" x14ac:dyDescent="0.25">
      <c r="N75" s="103" t="s">
        <v>56</v>
      </c>
      <c r="P75" s="389"/>
      <c r="Q75" s="390"/>
    </row>
    <row r="76" spans="1:18" ht="16.350000000000001" customHeight="1" x14ac:dyDescent="0.25">
      <c r="M76" s="515"/>
      <c r="N76" s="255"/>
      <c r="P76" s="389"/>
      <c r="Q76" s="390"/>
    </row>
    <row r="77" spans="1:18" ht="16.350000000000001" customHeight="1" x14ac:dyDescent="0.25">
      <c r="P77" s="389"/>
      <c r="Q77" s="390"/>
    </row>
    <row r="78" spans="1:18" ht="16.350000000000001" customHeight="1" x14ac:dyDescent="0.25">
      <c r="P78" s="389"/>
      <c r="Q78" s="390"/>
    </row>
    <row r="79" spans="1:18" ht="16.350000000000001" customHeight="1" x14ac:dyDescent="0.3">
      <c r="Q79" s="401"/>
    </row>
    <row r="80" spans="1:18" ht="16.350000000000001" customHeight="1" x14ac:dyDescent="0.3">
      <c r="Q80" s="401"/>
    </row>
    <row r="81" spans="17:17" ht="16.350000000000001" customHeight="1" x14ac:dyDescent="0.3">
      <c r="Q81" s="40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showGridLines="0" zoomScale="70" zoomScaleNormal="70" zoomScaleSheetLayoutView="80" workbookViewId="0">
      <selection activeCell="B1" sqref="B1"/>
    </sheetView>
  </sheetViews>
  <sheetFormatPr baseColWidth="10" defaultColWidth="12.5703125" defaultRowHeight="15" x14ac:dyDescent="0.25"/>
  <cols>
    <col min="1" max="1" width="2.7109375" style="516" customWidth="1"/>
    <col min="2" max="2" width="38.7109375" style="491" customWidth="1"/>
    <col min="3" max="3" width="12.7109375" style="491" customWidth="1"/>
    <col min="4" max="4" width="55.7109375" style="491" customWidth="1"/>
    <col min="5" max="5" width="7.7109375" style="491" customWidth="1"/>
    <col min="6" max="6" width="21.7109375" style="491" customWidth="1"/>
    <col min="7" max="7" width="60.7109375" style="491" customWidth="1"/>
    <col min="8" max="8" width="3.7109375" style="344" customWidth="1"/>
    <col min="9" max="9" width="8.28515625" style="344" bestFit="1" customWidth="1"/>
    <col min="10" max="10" width="10.85546875" style="517" bestFit="1" customWidth="1"/>
    <col min="11" max="11" width="9.28515625" style="344" customWidth="1"/>
    <col min="12" max="12" width="12.5703125" style="344"/>
    <col min="13" max="14" width="14.7109375" style="344" bestFit="1" customWidth="1"/>
    <col min="15" max="15" width="12.85546875" style="344" bestFit="1" customWidth="1"/>
    <col min="16" max="16384" width="12.5703125" style="344"/>
  </cols>
  <sheetData>
    <row r="2" spans="1:11" x14ac:dyDescent="0.25">
      <c r="G2" s="347"/>
      <c r="H2" s="348"/>
    </row>
    <row r="3" spans="1:11" ht="8.25" customHeight="1" x14ac:dyDescent="0.25">
      <c r="H3" s="348"/>
    </row>
    <row r="4" spans="1:11" ht="0.75" customHeight="1" thickBot="1" x14ac:dyDescent="0.3">
      <c r="H4" s="348"/>
    </row>
    <row r="5" spans="1:11" ht="26.25" customHeight="1" thickBot="1" x14ac:dyDescent="0.3">
      <c r="B5" s="429" t="s">
        <v>379</v>
      </c>
      <c r="C5" s="430"/>
      <c r="D5" s="430"/>
      <c r="E5" s="430"/>
      <c r="F5" s="430"/>
      <c r="G5" s="431"/>
      <c r="H5" s="350"/>
    </row>
    <row r="6" spans="1:11" ht="15" customHeight="1" x14ac:dyDescent="0.25">
      <c r="B6" s="433"/>
      <c r="C6" s="433"/>
      <c r="D6" s="433"/>
      <c r="E6" s="433"/>
      <c r="F6" s="433"/>
      <c r="G6" s="433"/>
      <c r="H6" s="352"/>
    </row>
    <row r="7" spans="1:11" ht="15" customHeight="1" x14ac:dyDescent="0.25">
      <c r="B7" s="433" t="s">
        <v>309</v>
      </c>
      <c r="C7" s="433"/>
      <c r="D7" s="433"/>
      <c r="E7" s="433"/>
      <c r="F7" s="433"/>
      <c r="G7" s="433"/>
      <c r="H7" s="352"/>
    </row>
    <row r="8" spans="1:11" ht="15" customHeight="1" x14ac:dyDescent="0.25">
      <c r="B8" s="518"/>
      <c r="C8" s="518"/>
      <c r="D8" s="518"/>
      <c r="E8" s="518"/>
      <c r="F8" s="518"/>
      <c r="G8" s="518"/>
      <c r="H8" s="352"/>
    </row>
    <row r="9" spans="1:11" ht="16.5" customHeight="1" x14ac:dyDescent="0.25">
      <c r="B9" s="359" t="s">
        <v>310</v>
      </c>
      <c r="C9" s="359"/>
      <c r="D9" s="359"/>
      <c r="E9" s="359"/>
      <c r="F9" s="359"/>
      <c r="G9" s="359"/>
      <c r="H9" s="352"/>
    </row>
    <row r="10" spans="1:11" s="362" customFormat="1" ht="12" customHeight="1" x14ac:dyDescent="0.25">
      <c r="A10" s="519"/>
      <c r="B10" s="520"/>
      <c r="C10" s="520"/>
      <c r="D10" s="520"/>
      <c r="E10" s="520"/>
      <c r="F10" s="520"/>
      <c r="G10" s="520"/>
      <c r="H10" s="352"/>
      <c r="J10" s="521"/>
    </row>
    <row r="11" spans="1:11" ht="17.25" customHeight="1" x14ac:dyDescent="0.25">
      <c r="A11" s="522"/>
      <c r="B11" s="523" t="s">
        <v>72</v>
      </c>
      <c r="C11" s="523"/>
      <c r="D11" s="523"/>
      <c r="E11" s="523"/>
      <c r="F11" s="523"/>
      <c r="G11" s="523"/>
      <c r="H11" s="524"/>
    </row>
    <row r="12" spans="1:11" ht="6.75" customHeight="1" thickBot="1" x14ac:dyDescent="0.3">
      <c r="A12" s="522"/>
      <c r="B12" s="525"/>
      <c r="C12" s="525"/>
      <c r="D12" s="525"/>
      <c r="E12" s="525"/>
      <c r="F12" s="525"/>
      <c r="G12" s="525"/>
      <c r="H12" s="524"/>
    </row>
    <row r="13" spans="1:11" ht="16.350000000000001" customHeight="1" x14ac:dyDescent="0.25">
      <c r="A13" s="522"/>
      <c r="B13" s="366" t="s">
        <v>145</v>
      </c>
      <c r="C13" s="367" t="s">
        <v>246</v>
      </c>
      <c r="D13" s="368" t="s">
        <v>247</v>
      </c>
      <c r="E13" s="367" t="s">
        <v>248</v>
      </c>
      <c r="F13" s="368" t="s">
        <v>249</v>
      </c>
      <c r="G13" s="442" t="s">
        <v>311</v>
      </c>
      <c r="H13" s="526"/>
    </row>
    <row r="14" spans="1:11" ht="16.350000000000001" customHeight="1" x14ac:dyDescent="0.25">
      <c r="A14" s="522"/>
      <c r="B14" s="375"/>
      <c r="C14" s="376"/>
      <c r="D14" s="443" t="s">
        <v>252</v>
      </c>
      <c r="E14" s="376"/>
      <c r="F14" s="377"/>
      <c r="G14" s="444" t="str">
        <f>'[8]Pág. 15'!$G$13</f>
        <v>Semana 41 - 2019: 07/10 - 13/10</v>
      </c>
      <c r="H14" s="527"/>
    </row>
    <row r="15" spans="1:11" s="512" customFormat="1" ht="30" customHeight="1" x14ac:dyDescent="0.3">
      <c r="A15" s="522"/>
      <c r="B15" s="475" t="s">
        <v>326</v>
      </c>
      <c r="C15" s="383" t="s">
        <v>313</v>
      </c>
      <c r="D15" s="383" t="s">
        <v>327</v>
      </c>
      <c r="E15" s="383" t="s">
        <v>294</v>
      </c>
      <c r="F15" s="383" t="s">
        <v>328</v>
      </c>
      <c r="G15" s="449">
        <v>184.45</v>
      </c>
      <c r="H15" s="416"/>
      <c r="I15" s="450"/>
      <c r="J15" s="528"/>
      <c r="K15" s="529"/>
    </row>
    <row r="16" spans="1:11" s="391" customFormat="1" ht="30" customHeight="1" x14ac:dyDescent="0.25">
      <c r="A16" s="516"/>
      <c r="B16" s="382"/>
      <c r="C16" s="383" t="s">
        <v>313</v>
      </c>
      <c r="D16" s="383" t="s">
        <v>329</v>
      </c>
      <c r="E16" s="383" t="s">
        <v>294</v>
      </c>
      <c r="F16" s="383" t="s">
        <v>380</v>
      </c>
      <c r="G16" s="449">
        <v>207.05</v>
      </c>
      <c r="I16" s="450"/>
      <c r="J16" s="528"/>
      <c r="K16" s="450"/>
    </row>
    <row r="17" spans="1:11" s="503" customFormat="1" ht="30" customHeight="1" x14ac:dyDescent="0.25">
      <c r="A17" s="530"/>
      <c r="B17" s="392"/>
      <c r="C17" s="383" t="s">
        <v>313</v>
      </c>
      <c r="D17" s="383" t="s">
        <v>331</v>
      </c>
      <c r="E17" s="383" t="s">
        <v>294</v>
      </c>
      <c r="F17" s="383" t="s">
        <v>328</v>
      </c>
      <c r="G17" s="449">
        <v>156.86000000000001</v>
      </c>
      <c r="H17" s="531"/>
      <c r="I17" s="450"/>
      <c r="J17" s="528"/>
      <c r="K17" s="532"/>
    </row>
    <row r="18" spans="1:11" s="391" customFormat="1" ht="30" customHeight="1" x14ac:dyDescent="0.25">
      <c r="A18" s="516"/>
      <c r="B18" s="481" t="s">
        <v>333</v>
      </c>
      <c r="C18" s="383" t="s">
        <v>313</v>
      </c>
      <c r="D18" s="383" t="s">
        <v>301</v>
      </c>
      <c r="E18" s="383" t="s">
        <v>294</v>
      </c>
      <c r="F18" s="383" t="s">
        <v>381</v>
      </c>
      <c r="G18" s="449">
        <v>25.01</v>
      </c>
      <c r="H18" s="388"/>
      <c r="I18" s="450"/>
      <c r="J18" s="528"/>
      <c r="K18" s="450"/>
    </row>
    <row r="19" spans="1:11" s="391" customFormat="1" ht="30" customHeight="1" x14ac:dyDescent="0.25">
      <c r="A19" s="516"/>
      <c r="B19" s="481" t="s">
        <v>336</v>
      </c>
      <c r="C19" s="383" t="s">
        <v>313</v>
      </c>
      <c r="D19" s="383" t="s">
        <v>315</v>
      </c>
      <c r="E19" s="383" t="s">
        <v>294</v>
      </c>
      <c r="F19" s="383" t="s">
        <v>382</v>
      </c>
      <c r="G19" s="449">
        <v>31.38</v>
      </c>
      <c r="H19" s="388"/>
      <c r="I19" s="450"/>
      <c r="J19" s="528"/>
      <c r="K19" s="450"/>
    </row>
    <row r="20" spans="1:11" s="391" customFormat="1" ht="30" customHeight="1" x14ac:dyDescent="0.25">
      <c r="A20" s="516"/>
      <c r="B20" s="481" t="s">
        <v>338</v>
      </c>
      <c r="C20" s="383" t="s">
        <v>313</v>
      </c>
      <c r="D20" s="383" t="s">
        <v>301</v>
      </c>
      <c r="E20" s="383" t="s">
        <v>294</v>
      </c>
      <c r="F20" s="383" t="s">
        <v>383</v>
      </c>
      <c r="G20" s="449">
        <v>20.65</v>
      </c>
      <c r="H20" s="388"/>
      <c r="I20" s="450"/>
      <c r="J20" s="528"/>
      <c r="K20" s="450"/>
    </row>
    <row r="21" spans="1:11" s="391" customFormat="1" ht="30" customHeight="1" x14ac:dyDescent="0.25">
      <c r="A21" s="516"/>
      <c r="B21" s="533" t="s">
        <v>384</v>
      </c>
      <c r="C21" s="383" t="s">
        <v>313</v>
      </c>
      <c r="D21" s="383" t="s">
        <v>342</v>
      </c>
      <c r="E21" s="383" t="s">
        <v>294</v>
      </c>
      <c r="F21" s="383" t="s">
        <v>385</v>
      </c>
      <c r="G21" s="534">
        <v>205.89</v>
      </c>
      <c r="H21" s="388"/>
      <c r="I21" s="450"/>
      <c r="J21" s="528"/>
      <c r="K21" s="450"/>
    </row>
    <row r="22" spans="1:11" s="391" customFormat="1" ht="30" customHeight="1" x14ac:dyDescent="0.25">
      <c r="A22" s="516"/>
      <c r="B22" s="533" t="s">
        <v>345</v>
      </c>
      <c r="C22" s="383" t="s">
        <v>313</v>
      </c>
      <c r="D22" s="383" t="s">
        <v>301</v>
      </c>
      <c r="E22" s="383" t="s">
        <v>294</v>
      </c>
      <c r="F22" s="383" t="s">
        <v>386</v>
      </c>
      <c r="G22" s="534">
        <v>73.81</v>
      </c>
      <c r="H22" s="388"/>
      <c r="I22" s="450"/>
      <c r="J22" s="528"/>
      <c r="K22" s="450"/>
    </row>
    <row r="23" spans="1:11" s="391" customFormat="1" ht="30" customHeight="1" x14ac:dyDescent="0.25">
      <c r="A23" s="516"/>
      <c r="B23" s="533" t="s">
        <v>347</v>
      </c>
      <c r="C23" s="383" t="s">
        <v>313</v>
      </c>
      <c r="D23" s="383" t="s">
        <v>301</v>
      </c>
      <c r="E23" s="383" t="s">
        <v>294</v>
      </c>
      <c r="F23" s="383" t="s">
        <v>349</v>
      </c>
      <c r="G23" s="534">
        <v>515.72</v>
      </c>
      <c r="H23" s="388"/>
      <c r="I23" s="450"/>
      <c r="J23" s="528"/>
      <c r="K23" s="450"/>
    </row>
    <row r="24" spans="1:11" s="391" customFormat="1" ht="30" customHeight="1" x14ac:dyDescent="0.25">
      <c r="A24" s="516"/>
      <c r="B24" s="481" t="s">
        <v>387</v>
      </c>
      <c r="C24" s="383" t="s">
        <v>313</v>
      </c>
      <c r="D24" s="383" t="s">
        <v>301</v>
      </c>
      <c r="E24" s="383" t="s">
        <v>294</v>
      </c>
      <c r="F24" s="383" t="s">
        <v>294</v>
      </c>
      <c r="G24" s="449">
        <v>198.08</v>
      </c>
      <c r="H24" s="388"/>
      <c r="I24" s="450"/>
      <c r="J24" s="528"/>
      <c r="K24" s="450"/>
    </row>
    <row r="25" spans="1:11" s="391" customFormat="1" ht="30" customHeight="1" x14ac:dyDescent="0.25">
      <c r="A25" s="516"/>
      <c r="B25" s="481" t="s">
        <v>352</v>
      </c>
      <c r="C25" s="383" t="s">
        <v>313</v>
      </c>
      <c r="D25" s="383" t="s">
        <v>301</v>
      </c>
      <c r="E25" s="383" t="s">
        <v>257</v>
      </c>
      <c r="F25" s="383" t="s">
        <v>388</v>
      </c>
      <c r="G25" s="449">
        <v>91.21</v>
      </c>
      <c r="H25" s="388"/>
      <c r="I25" s="450"/>
      <c r="J25" s="528"/>
      <c r="K25" s="450"/>
    </row>
    <row r="26" spans="1:11" s="391" customFormat="1" ht="30" customHeight="1" x14ac:dyDescent="0.25">
      <c r="A26" s="516"/>
      <c r="B26" s="481" t="s">
        <v>356</v>
      </c>
      <c r="C26" s="383" t="s">
        <v>313</v>
      </c>
      <c r="D26" s="383" t="s">
        <v>389</v>
      </c>
      <c r="E26" s="383" t="s">
        <v>294</v>
      </c>
      <c r="F26" s="383" t="s">
        <v>358</v>
      </c>
      <c r="G26" s="449">
        <v>46.46</v>
      </c>
      <c r="H26" s="388"/>
      <c r="I26" s="450"/>
      <c r="J26" s="528"/>
      <c r="K26" s="450"/>
    </row>
    <row r="27" spans="1:11" s="391" customFormat="1" ht="30" customHeight="1" x14ac:dyDescent="0.25">
      <c r="A27" s="516"/>
      <c r="B27" s="481" t="s">
        <v>390</v>
      </c>
      <c r="C27" s="383" t="s">
        <v>313</v>
      </c>
      <c r="D27" s="383" t="s">
        <v>301</v>
      </c>
      <c r="E27" s="383" t="s">
        <v>257</v>
      </c>
      <c r="F27" s="383" t="s">
        <v>391</v>
      </c>
      <c r="G27" s="449">
        <v>75.98</v>
      </c>
      <c r="H27" s="388"/>
      <c r="I27" s="450"/>
      <c r="J27" s="528"/>
      <c r="K27" s="450"/>
    </row>
    <row r="28" spans="1:11" s="391" customFormat="1" ht="30" customHeight="1" x14ac:dyDescent="0.25">
      <c r="A28" s="516"/>
      <c r="B28" s="481" t="s">
        <v>368</v>
      </c>
      <c r="C28" s="383" t="s">
        <v>313</v>
      </c>
      <c r="D28" s="383" t="s">
        <v>301</v>
      </c>
      <c r="E28" s="383" t="s">
        <v>294</v>
      </c>
      <c r="F28" s="383" t="s">
        <v>294</v>
      </c>
      <c r="G28" s="449">
        <v>68.73</v>
      </c>
      <c r="H28" s="388"/>
      <c r="I28" s="450"/>
      <c r="J28" s="528"/>
      <c r="K28" s="450"/>
    </row>
    <row r="29" spans="1:11" s="391" customFormat="1" ht="30" customHeight="1" x14ac:dyDescent="0.25">
      <c r="A29" s="516"/>
      <c r="B29" s="481" t="s">
        <v>369</v>
      </c>
      <c r="C29" s="383" t="s">
        <v>313</v>
      </c>
      <c r="D29" s="383" t="s">
        <v>301</v>
      </c>
      <c r="E29" s="383" t="s">
        <v>294</v>
      </c>
      <c r="F29" s="383" t="s">
        <v>294</v>
      </c>
      <c r="G29" s="449">
        <v>30</v>
      </c>
      <c r="H29" s="388"/>
      <c r="I29" s="450"/>
      <c r="J29" s="528"/>
      <c r="K29" s="450"/>
    </row>
    <row r="30" spans="1:11" s="512" customFormat="1" ht="30" customHeight="1" x14ac:dyDescent="0.3">
      <c r="A30" s="522"/>
      <c r="B30" s="475" t="s">
        <v>373</v>
      </c>
      <c r="C30" s="383" t="s">
        <v>313</v>
      </c>
      <c r="D30" s="383" t="s">
        <v>374</v>
      </c>
      <c r="E30" s="383" t="s">
        <v>257</v>
      </c>
      <c r="F30" s="383" t="s">
        <v>294</v>
      </c>
      <c r="G30" s="449">
        <v>177.03</v>
      </c>
      <c r="I30" s="450"/>
      <c r="J30" s="528"/>
      <c r="K30" s="529"/>
    </row>
    <row r="31" spans="1:11" s="391" customFormat="1" ht="30" customHeight="1" x14ac:dyDescent="0.25">
      <c r="A31" s="516"/>
      <c r="B31" s="382"/>
      <c r="C31" s="383" t="s">
        <v>313</v>
      </c>
      <c r="D31" s="383" t="s">
        <v>375</v>
      </c>
      <c r="E31" s="383" t="s">
        <v>257</v>
      </c>
      <c r="F31" s="383" t="s">
        <v>294</v>
      </c>
      <c r="G31" s="449">
        <v>103.63</v>
      </c>
      <c r="I31" s="450"/>
      <c r="J31" s="528"/>
      <c r="K31" s="450"/>
    </row>
    <row r="32" spans="1:11" ht="30" customHeight="1" x14ac:dyDescent="0.25">
      <c r="B32" s="392"/>
      <c r="C32" s="383" t="s">
        <v>313</v>
      </c>
      <c r="D32" s="383" t="s">
        <v>376</v>
      </c>
      <c r="E32" s="383" t="s">
        <v>257</v>
      </c>
      <c r="F32" s="383" t="s">
        <v>377</v>
      </c>
      <c r="G32" s="449">
        <v>76.61</v>
      </c>
      <c r="H32" s="416"/>
      <c r="I32" s="450"/>
      <c r="J32" s="528"/>
      <c r="K32" s="532"/>
    </row>
    <row r="33" spans="1:11" s="391" customFormat="1" ht="30" customHeight="1" thickBot="1" x14ac:dyDescent="0.3">
      <c r="A33" s="516"/>
      <c r="B33" s="535" t="s">
        <v>392</v>
      </c>
      <c r="C33" s="536" t="s">
        <v>313</v>
      </c>
      <c r="D33" s="536" t="s">
        <v>301</v>
      </c>
      <c r="E33" s="536" t="s">
        <v>294</v>
      </c>
      <c r="F33" s="536" t="s">
        <v>294</v>
      </c>
      <c r="G33" s="537">
        <v>28.43</v>
      </c>
      <c r="H33" s="388"/>
      <c r="I33" s="450"/>
      <c r="J33" s="528"/>
      <c r="K33" s="450"/>
    </row>
    <row r="34" spans="1:11" x14ac:dyDescent="0.25">
      <c r="B34" s="538"/>
      <c r="C34" s="538"/>
      <c r="D34" s="538"/>
      <c r="E34" s="538"/>
      <c r="F34" s="538"/>
      <c r="G34" s="103" t="s">
        <v>56</v>
      </c>
      <c r="I34" s="362"/>
      <c r="J34" s="521"/>
    </row>
    <row r="35" spans="1:11" ht="14.25" customHeight="1" x14ac:dyDescent="0.25">
      <c r="G35" s="25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 x14ac:dyDescent="0.2"/>
  <cols>
    <col min="1" max="1" width="2.7109375" style="539" customWidth="1"/>
    <col min="2" max="2" width="25" style="539" customWidth="1"/>
    <col min="3" max="3" width="11.5703125" style="539" customWidth="1"/>
    <col min="4" max="4" width="11.42578125" style="539"/>
    <col min="5" max="5" width="19" style="539" customWidth="1"/>
    <col min="6" max="6" width="15" style="539" customWidth="1"/>
    <col min="7" max="7" width="14.5703125" style="539" customWidth="1"/>
    <col min="8" max="8" width="15.85546875" style="539" customWidth="1"/>
    <col min="9" max="9" width="2.7109375" style="539" customWidth="1"/>
    <col min="10" max="16384" width="11.42578125" style="539"/>
  </cols>
  <sheetData>
    <row r="3" spans="2:8" ht="18" x14ac:dyDescent="0.2">
      <c r="B3" s="349" t="s">
        <v>393</v>
      </c>
      <c r="C3" s="349"/>
      <c r="D3" s="349"/>
      <c r="E3" s="349"/>
      <c r="F3" s="349"/>
      <c r="G3" s="349"/>
      <c r="H3" s="349"/>
    </row>
    <row r="4" spans="2:8" ht="15" x14ac:dyDescent="0.2">
      <c r="B4" s="540" t="s">
        <v>394</v>
      </c>
      <c r="C4" s="540"/>
      <c r="D4" s="540"/>
      <c r="E4" s="540"/>
      <c r="F4" s="540"/>
      <c r="G4" s="540"/>
      <c r="H4" s="540"/>
    </row>
    <row r="5" spans="2:8" ht="15.75" thickBot="1" x14ac:dyDescent="0.25">
      <c r="B5" s="541"/>
      <c r="C5" s="541"/>
      <c r="D5" s="541"/>
      <c r="E5" s="541"/>
      <c r="F5" s="541"/>
      <c r="G5" s="541"/>
      <c r="H5" s="541"/>
    </row>
    <row r="6" spans="2:8" ht="15" thickBot="1" x14ac:dyDescent="0.25">
      <c r="B6" s="429" t="s">
        <v>395</v>
      </c>
      <c r="C6" s="430"/>
      <c r="D6" s="430"/>
      <c r="E6" s="430"/>
      <c r="F6" s="430"/>
      <c r="G6" s="430"/>
      <c r="H6" s="431"/>
    </row>
    <row r="7" spans="2:8" ht="9" customHeight="1" x14ac:dyDescent="0.2">
      <c r="B7" s="542"/>
      <c r="C7" s="542"/>
      <c r="D7" s="542"/>
      <c r="E7" s="542"/>
      <c r="F7" s="542"/>
      <c r="G7" s="542"/>
      <c r="H7" s="542"/>
    </row>
    <row r="8" spans="2:8" x14ac:dyDescent="0.2">
      <c r="B8" s="543" t="s">
        <v>396</v>
      </c>
      <c r="C8" s="543"/>
      <c r="D8" s="543"/>
      <c r="E8" s="543"/>
      <c r="F8" s="543"/>
      <c r="G8" s="543"/>
      <c r="H8" s="543"/>
    </row>
    <row r="9" spans="2:8" x14ac:dyDescent="0.2">
      <c r="B9" s="235" t="s">
        <v>397</v>
      </c>
      <c r="C9" s="235" t="s">
        <v>398</v>
      </c>
      <c r="D9" s="235"/>
      <c r="E9" s="235"/>
      <c r="F9" s="235"/>
      <c r="G9" s="235"/>
      <c r="H9" s="235"/>
    </row>
    <row r="10" spans="2:8" ht="13.5" thickBot="1" x14ac:dyDescent="0.25">
      <c r="B10" s="544"/>
      <c r="C10" s="544"/>
      <c r="D10" s="544"/>
      <c r="E10" s="544"/>
      <c r="F10" s="544"/>
      <c r="G10" s="544"/>
      <c r="H10" s="544"/>
    </row>
    <row r="11" spans="2:8" ht="12.75" customHeight="1" x14ac:dyDescent="0.2">
      <c r="B11" s="545"/>
      <c r="C11" s="546" t="s">
        <v>399</v>
      </c>
      <c r="D11" s="547"/>
      <c r="E11" s="548"/>
      <c r="F11" s="549" t="s">
        <v>400</v>
      </c>
      <c r="G11" s="549" t="s">
        <v>401</v>
      </c>
      <c r="H11" s="550"/>
    </row>
    <row r="12" spans="2:8" x14ac:dyDescent="0.2">
      <c r="B12" s="551" t="s">
        <v>402</v>
      </c>
      <c r="C12" s="552" t="s">
        <v>403</v>
      </c>
      <c r="D12" s="553"/>
      <c r="E12" s="554"/>
      <c r="F12" s="555"/>
      <c r="G12" s="555"/>
      <c r="H12" s="556" t="s">
        <v>210</v>
      </c>
    </row>
    <row r="13" spans="2:8" ht="13.5" thickBot="1" x14ac:dyDescent="0.25">
      <c r="B13" s="551"/>
      <c r="C13" s="552" t="s">
        <v>404</v>
      </c>
      <c r="D13" s="553"/>
      <c r="E13" s="554"/>
      <c r="F13" s="555"/>
      <c r="G13" s="555"/>
      <c r="H13" s="556"/>
    </row>
    <row r="14" spans="2:8" ht="15.95" customHeight="1" x14ac:dyDescent="0.2">
      <c r="B14" s="557" t="s">
        <v>405</v>
      </c>
      <c r="C14" s="558" t="s">
        <v>406</v>
      </c>
      <c r="D14" s="559"/>
      <c r="E14" s="560"/>
      <c r="F14" s="561" t="s">
        <v>407</v>
      </c>
      <c r="G14" s="561" t="s">
        <v>408</v>
      </c>
      <c r="H14" s="562">
        <v>-2.4600000000000364</v>
      </c>
    </row>
    <row r="15" spans="2:8" ht="15.95" customHeight="1" x14ac:dyDescent="0.2">
      <c r="B15" s="563"/>
      <c r="C15" s="564" t="s">
        <v>409</v>
      </c>
      <c r="D15" s="565"/>
      <c r="E15" s="566"/>
      <c r="F15" s="567" t="s">
        <v>410</v>
      </c>
      <c r="G15" s="567" t="s">
        <v>411</v>
      </c>
      <c r="H15" s="568">
        <v>6.3000000000000114</v>
      </c>
    </row>
    <row r="16" spans="2:8" ht="15.95" customHeight="1" x14ac:dyDescent="0.2">
      <c r="B16" s="563"/>
      <c r="C16" s="569" t="s">
        <v>412</v>
      </c>
      <c r="D16" s="565"/>
      <c r="E16" s="566"/>
      <c r="F16" s="570" t="s">
        <v>413</v>
      </c>
      <c r="G16" s="570" t="s">
        <v>414</v>
      </c>
      <c r="H16" s="568">
        <v>2.25</v>
      </c>
    </row>
    <row r="17" spans="2:8" ht="15.95" customHeight="1" x14ac:dyDescent="0.2">
      <c r="B17" s="563"/>
      <c r="C17" s="571" t="s">
        <v>415</v>
      </c>
      <c r="D17" s="230"/>
      <c r="E17" s="572"/>
      <c r="F17" s="567" t="s">
        <v>416</v>
      </c>
      <c r="G17" s="567" t="s">
        <v>417</v>
      </c>
      <c r="H17" s="573">
        <v>4.6499999999999773</v>
      </c>
    </row>
    <row r="18" spans="2:8" ht="15.95" customHeight="1" x14ac:dyDescent="0.2">
      <c r="B18" s="563"/>
      <c r="C18" s="564" t="s">
        <v>418</v>
      </c>
      <c r="D18" s="565"/>
      <c r="E18" s="566"/>
      <c r="F18" s="567" t="s">
        <v>419</v>
      </c>
      <c r="G18" s="567" t="s">
        <v>420</v>
      </c>
      <c r="H18" s="568">
        <v>-0.58000000000004093</v>
      </c>
    </row>
    <row r="19" spans="2:8" ht="15.95" customHeight="1" x14ac:dyDescent="0.2">
      <c r="B19" s="563"/>
      <c r="C19" s="569" t="s">
        <v>421</v>
      </c>
      <c r="D19" s="565"/>
      <c r="E19" s="566"/>
      <c r="F19" s="570" t="s">
        <v>422</v>
      </c>
      <c r="G19" s="570" t="s">
        <v>423</v>
      </c>
      <c r="H19" s="568">
        <v>2.2100000000000364</v>
      </c>
    </row>
    <row r="20" spans="2:8" ht="15.95" customHeight="1" x14ac:dyDescent="0.2">
      <c r="B20" s="574"/>
      <c r="C20" s="571" t="s">
        <v>424</v>
      </c>
      <c r="D20" s="230"/>
      <c r="E20" s="572"/>
      <c r="F20" s="567" t="s">
        <v>425</v>
      </c>
      <c r="G20" s="567" t="s">
        <v>426</v>
      </c>
      <c r="H20" s="573">
        <v>10.439999999999998</v>
      </c>
    </row>
    <row r="21" spans="2:8" ht="15.95" customHeight="1" x14ac:dyDescent="0.2">
      <c r="B21" s="574"/>
      <c r="C21" s="564" t="s">
        <v>427</v>
      </c>
      <c r="D21" s="565"/>
      <c r="E21" s="566"/>
      <c r="F21" s="567" t="s">
        <v>428</v>
      </c>
      <c r="G21" s="567" t="s">
        <v>429</v>
      </c>
      <c r="H21" s="568">
        <v>2.1199999999999477</v>
      </c>
    </row>
    <row r="22" spans="2:8" ht="15.95" customHeight="1" thickBot="1" x14ac:dyDescent="0.25">
      <c r="B22" s="575"/>
      <c r="C22" s="576" t="s">
        <v>430</v>
      </c>
      <c r="D22" s="577"/>
      <c r="E22" s="578"/>
      <c r="F22" s="579" t="s">
        <v>431</v>
      </c>
      <c r="G22" s="579" t="s">
        <v>432</v>
      </c>
      <c r="H22" s="580">
        <v>7.6100000000000136</v>
      </c>
    </row>
    <row r="23" spans="2:8" ht="15.95" customHeight="1" x14ac:dyDescent="0.2">
      <c r="B23" s="557" t="s">
        <v>433</v>
      </c>
      <c r="C23" s="558" t="s">
        <v>434</v>
      </c>
      <c r="D23" s="559"/>
      <c r="E23" s="560"/>
      <c r="F23" s="561" t="s">
        <v>435</v>
      </c>
      <c r="G23" s="561" t="s">
        <v>436</v>
      </c>
      <c r="H23" s="562">
        <v>7.6299999999999955</v>
      </c>
    </row>
    <row r="24" spans="2:8" ht="15.95" customHeight="1" x14ac:dyDescent="0.2">
      <c r="B24" s="563"/>
      <c r="C24" s="564" t="s">
        <v>437</v>
      </c>
      <c r="D24" s="565"/>
      <c r="E24" s="566"/>
      <c r="F24" s="567" t="s">
        <v>438</v>
      </c>
      <c r="G24" s="567" t="s">
        <v>439</v>
      </c>
      <c r="H24" s="568">
        <v>11.860000000000014</v>
      </c>
    </row>
    <row r="25" spans="2:8" ht="15.95" customHeight="1" x14ac:dyDescent="0.2">
      <c r="B25" s="563"/>
      <c r="C25" s="569" t="s">
        <v>440</v>
      </c>
      <c r="D25" s="565"/>
      <c r="E25" s="566"/>
      <c r="F25" s="570" t="s">
        <v>441</v>
      </c>
      <c r="G25" s="570" t="s">
        <v>442</v>
      </c>
      <c r="H25" s="568">
        <v>7.9199999999999875</v>
      </c>
    </row>
    <row r="26" spans="2:8" ht="15.95" customHeight="1" x14ac:dyDescent="0.2">
      <c r="B26" s="563"/>
      <c r="C26" s="571" t="s">
        <v>418</v>
      </c>
      <c r="D26" s="230"/>
      <c r="E26" s="572"/>
      <c r="F26" s="567" t="s">
        <v>443</v>
      </c>
      <c r="G26" s="567" t="s">
        <v>444</v>
      </c>
      <c r="H26" s="573">
        <v>13.180000000000007</v>
      </c>
    </row>
    <row r="27" spans="2:8" ht="15.95" customHeight="1" x14ac:dyDescent="0.2">
      <c r="B27" s="563"/>
      <c r="C27" s="564" t="s">
        <v>445</v>
      </c>
      <c r="D27" s="565"/>
      <c r="E27" s="566"/>
      <c r="F27" s="567" t="s">
        <v>446</v>
      </c>
      <c r="G27" s="567" t="s">
        <v>447</v>
      </c>
      <c r="H27" s="568">
        <v>14.629999999999995</v>
      </c>
    </row>
    <row r="28" spans="2:8" ht="15.95" customHeight="1" x14ac:dyDescent="0.2">
      <c r="B28" s="563"/>
      <c r="C28" s="569" t="s">
        <v>421</v>
      </c>
      <c r="D28" s="565"/>
      <c r="E28" s="566"/>
      <c r="F28" s="570" t="s">
        <v>448</v>
      </c>
      <c r="G28" s="570" t="s">
        <v>449</v>
      </c>
      <c r="H28" s="568">
        <v>13.669999999999959</v>
      </c>
    </row>
    <row r="29" spans="2:8" ht="15.95" customHeight="1" x14ac:dyDescent="0.2">
      <c r="B29" s="574"/>
      <c r="C29" s="581" t="s">
        <v>424</v>
      </c>
      <c r="D29" s="582"/>
      <c r="E29" s="572"/>
      <c r="F29" s="567" t="s">
        <v>450</v>
      </c>
      <c r="G29" s="567" t="s">
        <v>451</v>
      </c>
      <c r="H29" s="573">
        <v>-3.5100000000000193</v>
      </c>
    </row>
    <row r="30" spans="2:8" ht="15.95" customHeight="1" x14ac:dyDescent="0.2">
      <c r="B30" s="574"/>
      <c r="C30" s="581" t="s">
        <v>452</v>
      </c>
      <c r="D30" s="582"/>
      <c r="E30" s="572"/>
      <c r="F30" s="567" t="s">
        <v>453</v>
      </c>
      <c r="G30" s="567" t="s">
        <v>454</v>
      </c>
      <c r="H30" s="573">
        <v>4.4899999999999807</v>
      </c>
    </row>
    <row r="31" spans="2:8" ht="15.95" customHeight="1" x14ac:dyDescent="0.2">
      <c r="B31" s="574"/>
      <c r="C31" s="583" t="s">
        <v>455</v>
      </c>
      <c r="D31" s="584"/>
      <c r="E31" s="566"/>
      <c r="F31" s="567" t="s">
        <v>456</v>
      </c>
      <c r="G31" s="567" t="s">
        <v>457</v>
      </c>
      <c r="H31" s="568">
        <v>0.85000000000002274</v>
      </c>
    </row>
    <row r="32" spans="2:8" ht="15.95" customHeight="1" thickBot="1" x14ac:dyDescent="0.25">
      <c r="B32" s="575"/>
      <c r="C32" s="576" t="s">
        <v>430</v>
      </c>
      <c r="D32" s="577"/>
      <c r="E32" s="578"/>
      <c r="F32" s="579" t="s">
        <v>458</v>
      </c>
      <c r="G32" s="579" t="s">
        <v>459</v>
      </c>
      <c r="H32" s="580">
        <v>0.83000000000001251</v>
      </c>
    </row>
    <row r="33" spans="2:8" ht="15.95" customHeight="1" x14ac:dyDescent="0.2">
      <c r="B33" s="557" t="s">
        <v>460</v>
      </c>
      <c r="C33" s="558" t="s">
        <v>406</v>
      </c>
      <c r="D33" s="559"/>
      <c r="E33" s="560"/>
      <c r="F33" s="561" t="s">
        <v>461</v>
      </c>
      <c r="G33" s="561" t="s">
        <v>462</v>
      </c>
      <c r="H33" s="562">
        <v>8.7400000000000091</v>
      </c>
    </row>
    <row r="34" spans="2:8" ht="15.95" customHeight="1" x14ac:dyDescent="0.2">
      <c r="B34" s="563"/>
      <c r="C34" s="564" t="s">
        <v>409</v>
      </c>
      <c r="D34" s="565"/>
      <c r="E34" s="566"/>
      <c r="F34" s="567" t="s">
        <v>463</v>
      </c>
      <c r="G34" s="567" t="s">
        <v>464</v>
      </c>
      <c r="H34" s="568">
        <v>10.259999999999991</v>
      </c>
    </row>
    <row r="35" spans="2:8" ht="15.95" customHeight="1" x14ac:dyDescent="0.2">
      <c r="B35" s="563"/>
      <c r="C35" s="569" t="s">
        <v>412</v>
      </c>
      <c r="D35" s="565"/>
      <c r="E35" s="566"/>
      <c r="F35" s="570" t="s">
        <v>465</v>
      </c>
      <c r="G35" s="570" t="s">
        <v>466</v>
      </c>
      <c r="H35" s="568">
        <v>9.9900000000000091</v>
      </c>
    </row>
    <row r="36" spans="2:8" ht="15.95" customHeight="1" x14ac:dyDescent="0.2">
      <c r="B36" s="563"/>
      <c r="C36" s="571" t="s">
        <v>415</v>
      </c>
      <c r="D36" s="230"/>
      <c r="E36" s="572"/>
      <c r="F36" s="567" t="s">
        <v>467</v>
      </c>
      <c r="G36" s="567" t="s">
        <v>468</v>
      </c>
      <c r="H36" s="573">
        <v>10.199999999999989</v>
      </c>
    </row>
    <row r="37" spans="2:8" ht="15.95" customHeight="1" x14ac:dyDescent="0.2">
      <c r="B37" s="563"/>
      <c r="C37" s="581" t="s">
        <v>418</v>
      </c>
      <c r="D37" s="582"/>
      <c r="E37" s="572"/>
      <c r="F37" s="567" t="s">
        <v>469</v>
      </c>
      <c r="G37" s="567" t="s">
        <v>470</v>
      </c>
      <c r="H37" s="573">
        <v>11.360000000000014</v>
      </c>
    </row>
    <row r="38" spans="2:8" ht="15.95" customHeight="1" x14ac:dyDescent="0.2">
      <c r="B38" s="563"/>
      <c r="C38" s="583" t="s">
        <v>445</v>
      </c>
      <c r="D38" s="584"/>
      <c r="E38" s="566"/>
      <c r="F38" s="567" t="s">
        <v>471</v>
      </c>
      <c r="G38" s="567" t="s">
        <v>472</v>
      </c>
      <c r="H38" s="568">
        <v>-0.93000000000000682</v>
      </c>
    </row>
    <row r="39" spans="2:8" ht="15.95" customHeight="1" x14ac:dyDescent="0.2">
      <c r="B39" s="574"/>
      <c r="C39" s="569" t="s">
        <v>421</v>
      </c>
      <c r="D39" s="565"/>
      <c r="E39" s="566"/>
      <c r="F39" s="570" t="s">
        <v>473</v>
      </c>
      <c r="G39" s="570" t="s">
        <v>474</v>
      </c>
      <c r="H39" s="568">
        <v>10.330000000000041</v>
      </c>
    </row>
    <row r="40" spans="2:8" ht="15.95" customHeight="1" x14ac:dyDescent="0.2">
      <c r="B40" s="574"/>
      <c r="C40" s="581" t="s">
        <v>424</v>
      </c>
      <c r="D40" s="248"/>
      <c r="E40" s="585"/>
      <c r="F40" s="567" t="s">
        <v>475</v>
      </c>
      <c r="G40" s="567" t="s">
        <v>476</v>
      </c>
      <c r="H40" s="573">
        <v>5.25</v>
      </c>
    </row>
    <row r="41" spans="2:8" ht="15.95" customHeight="1" x14ac:dyDescent="0.2">
      <c r="B41" s="574"/>
      <c r="C41" s="581" t="s">
        <v>452</v>
      </c>
      <c r="D41" s="582"/>
      <c r="E41" s="572"/>
      <c r="F41" s="567" t="s">
        <v>477</v>
      </c>
      <c r="G41" s="567" t="s">
        <v>478</v>
      </c>
      <c r="H41" s="573">
        <v>0.72999999999996135</v>
      </c>
    </row>
    <row r="42" spans="2:8" ht="15.95" customHeight="1" x14ac:dyDescent="0.2">
      <c r="B42" s="574"/>
      <c r="C42" s="583" t="s">
        <v>455</v>
      </c>
      <c r="D42" s="584"/>
      <c r="E42" s="566"/>
      <c r="F42" s="567" t="s">
        <v>479</v>
      </c>
      <c r="G42" s="567" t="s">
        <v>480</v>
      </c>
      <c r="H42" s="568">
        <v>8.6899999999999977</v>
      </c>
    </row>
    <row r="43" spans="2:8" ht="15.95" customHeight="1" thickBot="1" x14ac:dyDescent="0.25">
      <c r="B43" s="575"/>
      <c r="C43" s="576" t="s">
        <v>430</v>
      </c>
      <c r="D43" s="577"/>
      <c r="E43" s="578"/>
      <c r="F43" s="579" t="s">
        <v>481</v>
      </c>
      <c r="G43" s="579" t="s">
        <v>482</v>
      </c>
      <c r="H43" s="580">
        <v>5.1700000000000159</v>
      </c>
    </row>
    <row r="44" spans="2:8" ht="15.95" customHeight="1" x14ac:dyDescent="0.2">
      <c r="B44" s="563" t="s">
        <v>483</v>
      </c>
      <c r="C44" s="571" t="s">
        <v>406</v>
      </c>
      <c r="D44" s="230"/>
      <c r="E44" s="572"/>
      <c r="F44" s="561" t="s">
        <v>484</v>
      </c>
      <c r="G44" s="561" t="s">
        <v>485</v>
      </c>
      <c r="H44" s="573">
        <v>1.8100000000000023</v>
      </c>
    </row>
    <row r="45" spans="2:8" ht="15.95" customHeight="1" x14ac:dyDescent="0.2">
      <c r="B45" s="563"/>
      <c r="C45" s="564" t="s">
        <v>409</v>
      </c>
      <c r="D45" s="565"/>
      <c r="E45" s="566"/>
      <c r="F45" s="567" t="s">
        <v>486</v>
      </c>
      <c r="G45" s="567" t="s">
        <v>487</v>
      </c>
      <c r="H45" s="568">
        <v>-0.11000000000001364</v>
      </c>
    </row>
    <row r="46" spans="2:8" ht="15.95" customHeight="1" x14ac:dyDescent="0.2">
      <c r="B46" s="563"/>
      <c r="C46" s="569" t="s">
        <v>412</v>
      </c>
      <c r="D46" s="565"/>
      <c r="E46" s="566"/>
      <c r="F46" s="570" t="s">
        <v>488</v>
      </c>
      <c r="G46" s="570" t="s">
        <v>489</v>
      </c>
      <c r="H46" s="568">
        <v>0.80000000000001137</v>
      </c>
    </row>
    <row r="47" spans="2:8" ht="15.95" customHeight="1" x14ac:dyDescent="0.2">
      <c r="B47" s="563"/>
      <c r="C47" s="571" t="s">
        <v>415</v>
      </c>
      <c r="D47" s="230"/>
      <c r="E47" s="572"/>
      <c r="F47" s="567" t="s">
        <v>490</v>
      </c>
      <c r="G47" s="567" t="s">
        <v>491</v>
      </c>
      <c r="H47" s="573">
        <v>11.150000000000034</v>
      </c>
    </row>
    <row r="48" spans="2:8" ht="15.95" customHeight="1" x14ac:dyDescent="0.2">
      <c r="B48" s="563"/>
      <c r="C48" s="564" t="s">
        <v>418</v>
      </c>
      <c r="D48" s="565"/>
      <c r="E48" s="566"/>
      <c r="F48" s="567" t="s">
        <v>492</v>
      </c>
      <c r="G48" s="567" t="s">
        <v>493</v>
      </c>
      <c r="H48" s="568">
        <v>-2.4900000000000091</v>
      </c>
    </row>
    <row r="49" spans="2:8" ht="15.95" customHeight="1" x14ac:dyDescent="0.2">
      <c r="B49" s="563"/>
      <c r="C49" s="569" t="s">
        <v>421</v>
      </c>
      <c r="D49" s="565"/>
      <c r="E49" s="566"/>
      <c r="F49" s="570" t="s">
        <v>494</v>
      </c>
      <c r="G49" s="570" t="s">
        <v>495</v>
      </c>
      <c r="H49" s="568">
        <v>1.1700000000000159</v>
      </c>
    </row>
    <row r="50" spans="2:8" ht="15.95" customHeight="1" x14ac:dyDescent="0.2">
      <c r="B50" s="574"/>
      <c r="C50" s="571" t="s">
        <v>424</v>
      </c>
      <c r="D50" s="230"/>
      <c r="E50" s="572"/>
      <c r="F50" s="567" t="s">
        <v>496</v>
      </c>
      <c r="G50" s="567" t="s">
        <v>497</v>
      </c>
      <c r="H50" s="573">
        <v>-6.4600000000000364</v>
      </c>
    </row>
    <row r="51" spans="2:8" ht="15.95" customHeight="1" x14ac:dyDescent="0.2">
      <c r="B51" s="574"/>
      <c r="C51" s="564" t="s">
        <v>427</v>
      </c>
      <c r="D51" s="565"/>
      <c r="E51" s="566"/>
      <c r="F51" s="567" t="s">
        <v>498</v>
      </c>
      <c r="G51" s="567" t="s">
        <v>499</v>
      </c>
      <c r="H51" s="568">
        <v>-1.0500000000000114</v>
      </c>
    </row>
    <row r="52" spans="2:8" ht="15.95" customHeight="1" thickBot="1" x14ac:dyDescent="0.25">
      <c r="B52" s="586"/>
      <c r="C52" s="576" t="s">
        <v>430</v>
      </c>
      <c r="D52" s="577"/>
      <c r="E52" s="578"/>
      <c r="F52" s="579" t="s">
        <v>500</v>
      </c>
      <c r="G52" s="579" t="s">
        <v>501</v>
      </c>
      <c r="H52" s="580">
        <v>-4.2100000000000364</v>
      </c>
    </row>
    <row r="53" spans="2:8" x14ac:dyDescent="0.2">
      <c r="H53" s="103" t="s">
        <v>56</v>
      </c>
    </row>
    <row r="54" spans="2:8" x14ac:dyDescent="0.2">
      <c r="G54" s="10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 x14ac:dyDescent="0.15"/>
  <cols>
    <col min="1" max="1" width="1" style="230" customWidth="1"/>
    <col min="2" max="2" width="48" style="230" customWidth="1"/>
    <col min="3" max="3" width="21.85546875" style="230" customWidth="1"/>
    <col min="4" max="4" width="19" style="230" customWidth="1"/>
    <col min="5" max="5" width="35.42578125" style="230" customWidth="1"/>
    <col min="6" max="6" width="4.140625" style="230" customWidth="1"/>
    <col min="7" max="16384" width="9.140625" style="230"/>
  </cols>
  <sheetData>
    <row r="2" spans="2:7" ht="10.15" customHeight="1" thickBot="1" x14ac:dyDescent="0.2">
      <c r="B2" s="587"/>
      <c r="C2" s="587"/>
      <c r="D2" s="587"/>
      <c r="E2" s="587"/>
    </row>
    <row r="3" spans="2:7" ht="18.600000000000001" customHeight="1" thickBot="1" x14ac:dyDescent="0.2">
      <c r="B3" s="429" t="s">
        <v>502</v>
      </c>
      <c r="C3" s="430"/>
      <c r="D3" s="430"/>
      <c r="E3" s="431"/>
    </row>
    <row r="4" spans="2:7" ht="13.15" customHeight="1" thickBot="1" x14ac:dyDescent="0.2">
      <c r="B4" s="588" t="s">
        <v>503</v>
      </c>
      <c r="C4" s="588"/>
      <c r="D4" s="588"/>
      <c r="E4" s="588"/>
      <c r="F4" s="235"/>
      <c r="G4" s="235"/>
    </row>
    <row r="5" spans="2:7" ht="40.15" customHeight="1" x14ac:dyDescent="0.15">
      <c r="B5" s="589" t="s">
        <v>504</v>
      </c>
      <c r="C5" s="590" t="s">
        <v>400</v>
      </c>
      <c r="D5" s="590" t="s">
        <v>401</v>
      </c>
      <c r="E5" s="591" t="s">
        <v>149</v>
      </c>
      <c r="F5" s="235"/>
      <c r="G5" s="235"/>
    </row>
    <row r="6" spans="2:7" ht="12.95" customHeight="1" x14ac:dyDescent="0.15">
      <c r="B6" s="592" t="s">
        <v>505</v>
      </c>
      <c r="C6" s="593">
        <v>220.94</v>
      </c>
      <c r="D6" s="593">
        <v>220.94</v>
      </c>
      <c r="E6" s="594">
        <v>0</v>
      </c>
    </row>
    <row r="7" spans="2:7" ht="12.95" customHeight="1" x14ac:dyDescent="0.15">
      <c r="B7" s="595" t="s">
        <v>506</v>
      </c>
      <c r="C7" s="596">
        <v>192.43</v>
      </c>
      <c r="D7" s="596">
        <v>192.43</v>
      </c>
      <c r="E7" s="594">
        <v>0</v>
      </c>
    </row>
    <row r="8" spans="2:7" ht="12.95" customHeight="1" x14ac:dyDescent="0.15">
      <c r="B8" s="595" t="s">
        <v>507</v>
      </c>
      <c r="C8" s="596">
        <v>95.29</v>
      </c>
      <c r="D8" s="596">
        <v>95.29</v>
      </c>
      <c r="E8" s="594">
        <v>0</v>
      </c>
    </row>
    <row r="9" spans="2:7" ht="12.95" customHeight="1" x14ac:dyDescent="0.15">
      <c r="B9" s="595" t="s">
        <v>508</v>
      </c>
      <c r="C9" s="596">
        <v>223.68</v>
      </c>
      <c r="D9" s="596">
        <v>224.21</v>
      </c>
      <c r="E9" s="594">
        <v>0.53000000000000114</v>
      </c>
    </row>
    <row r="10" spans="2:7" ht="12.95" customHeight="1" thickBot="1" x14ac:dyDescent="0.2">
      <c r="B10" s="597" t="s">
        <v>509</v>
      </c>
      <c r="C10" s="598">
        <v>209.61</v>
      </c>
      <c r="D10" s="598">
        <v>210.84</v>
      </c>
      <c r="E10" s="599">
        <v>1.2299999999999898</v>
      </c>
    </row>
    <row r="11" spans="2:7" ht="12.95" customHeight="1" thickBot="1" x14ac:dyDescent="0.2">
      <c r="B11" s="600"/>
      <c r="C11" s="601"/>
      <c r="D11" s="602"/>
      <c r="E11" s="603"/>
    </row>
    <row r="12" spans="2:7" ht="15.75" customHeight="1" thickBot="1" x14ac:dyDescent="0.2">
      <c r="B12" s="429" t="s">
        <v>510</v>
      </c>
      <c r="C12" s="430"/>
      <c r="D12" s="430"/>
      <c r="E12" s="431"/>
    </row>
    <row r="13" spans="2:7" ht="12" customHeight="1" thickBot="1" x14ac:dyDescent="0.2">
      <c r="B13" s="604"/>
      <c r="C13" s="604"/>
      <c r="D13" s="604"/>
      <c r="E13" s="604"/>
    </row>
    <row r="14" spans="2:7" ht="40.15" customHeight="1" x14ac:dyDescent="0.15">
      <c r="B14" s="605" t="s">
        <v>511</v>
      </c>
      <c r="C14" s="590" t="s">
        <v>400</v>
      </c>
      <c r="D14" s="590" t="s">
        <v>401</v>
      </c>
      <c r="E14" s="606" t="s">
        <v>149</v>
      </c>
    </row>
    <row r="15" spans="2:7" ht="12.95" customHeight="1" x14ac:dyDescent="0.15">
      <c r="B15" s="607" t="s">
        <v>512</v>
      </c>
      <c r="C15" s="608"/>
      <c r="D15" s="608"/>
      <c r="E15" s="609"/>
    </row>
    <row r="16" spans="2:7" ht="12.95" customHeight="1" x14ac:dyDescent="0.15">
      <c r="B16" s="607" t="s">
        <v>513</v>
      </c>
      <c r="C16" s="610">
        <v>74.2</v>
      </c>
      <c r="D16" s="610">
        <v>74</v>
      </c>
      <c r="E16" s="611">
        <v>-0.20000000000000284</v>
      </c>
    </row>
    <row r="17" spans="2:5" ht="12.95" customHeight="1" x14ac:dyDescent="0.15">
      <c r="B17" s="607" t="s">
        <v>514</v>
      </c>
      <c r="C17" s="610">
        <v>176.53</v>
      </c>
      <c r="D17" s="610">
        <v>177.48</v>
      </c>
      <c r="E17" s="611">
        <v>0.94999999999998863</v>
      </c>
    </row>
    <row r="18" spans="2:5" ht="12.95" customHeight="1" x14ac:dyDescent="0.15">
      <c r="B18" s="607" t="s">
        <v>515</v>
      </c>
      <c r="C18" s="610">
        <v>76.790000000000006</v>
      </c>
      <c r="D18" s="610">
        <v>82.99</v>
      </c>
      <c r="E18" s="611">
        <v>6.1999999999999886</v>
      </c>
    </row>
    <row r="19" spans="2:5" ht="12.95" customHeight="1" x14ac:dyDescent="0.15">
      <c r="B19" s="607" t="s">
        <v>516</v>
      </c>
      <c r="C19" s="610">
        <v>121.61</v>
      </c>
      <c r="D19" s="610">
        <v>116.73</v>
      </c>
      <c r="E19" s="611">
        <v>-4.8799999999999955</v>
      </c>
    </row>
    <row r="20" spans="2:5" ht="12.95" customHeight="1" x14ac:dyDescent="0.15">
      <c r="B20" s="612" t="s">
        <v>517</v>
      </c>
      <c r="C20" s="613">
        <v>119.84</v>
      </c>
      <c r="D20" s="613">
        <v>119.38</v>
      </c>
      <c r="E20" s="614">
        <v>-0.46000000000000796</v>
      </c>
    </row>
    <row r="21" spans="2:5" ht="12.95" customHeight="1" x14ac:dyDescent="0.15">
      <c r="B21" s="607" t="s">
        <v>518</v>
      </c>
      <c r="C21" s="615"/>
      <c r="D21" s="615"/>
      <c r="E21" s="616"/>
    </row>
    <row r="22" spans="2:5" ht="12.95" customHeight="1" x14ac:dyDescent="0.15">
      <c r="B22" s="607" t="s">
        <v>519</v>
      </c>
      <c r="C22" s="615">
        <v>154.13999999999999</v>
      </c>
      <c r="D22" s="615">
        <v>151.22999999999999</v>
      </c>
      <c r="E22" s="616">
        <v>-2.9099999999999966</v>
      </c>
    </row>
    <row r="23" spans="2:5" ht="12.95" customHeight="1" x14ac:dyDescent="0.15">
      <c r="B23" s="607" t="s">
        <v>520</v>
      </c>
      <c r="C23" s="615">
        <v>267.13</v>
      </c>
      <c r="D23" s="615">
        <v>264.95999999999998</v>
      </c>
      <c r="E23" s="616">
        <v>-2.1700000000000159</v>
      </c>
    </row>
    <row r="24" spans="2:5" ht="12.95" customHeight="1" x14ac:dyDescent="0.15">
      <c r="B24" s="607" t="s">
        <v>521</v>
      </c>
      <c r="C24" s="615">
        <v>350</v>
      </c>
      <c r="D24" s="615">
        <v>350</v>
      </c>
      <c r="E24" s="616">
        <v>0</v>
      </c>
    </row>
    <row r="25" spans="2:5" ht="12.95" customHeight="1" x14ac:dyDescent="0.15">
      <c r="B25" s="607" t="s">
        <v>522</v>
      </c>
      <c r="C25" s="615">
        <v>209.3</v>
      </c>
      <c r="D25" s="615">
        <v>207.5</v>
      </c>
      <c r="E25" s="616">
        <v>-1.8000000000000114</v>
      </c>
    </row>
    <row r="26" spans="2:5" ht="12.95" customHeight="1" thickBot="1" x14ac:dyDescent="0.2">
      <c r="B26" s="617" t="s">
        <v>523</v>
      </c>
      <c r="C26" s="618">
        <v>240.55</v>
      </c>
      <c r="D26" s="618">
        <v>238.51</v>
      </c>
      <c r="E26" s="619">
        <v>-2.0400000000000205</v>
      </c>
    </row>
    <row r="27" spans="2:5" ht="12.95" customHeight="1" x14ac:dyDescent="0.15">
      <c r="B27" s="620"/>
      <c r="C27" s="621"/>
      <c r="D27" s="621"/>
      <c r="E27" s="622"/>
    </row>
    <row r="28" spans="2:5" ht="18.600000000000001" customHeight="1" x14ac:dyDescent="0.15">
      <c r="B28" s="540" t="s">
        <v>524</v>
      </c>
      <c r="C28" s="540"/>
      <c r="D28" s="540"/>
      <c r="E28" s="540"/>
    </row>
    <row r="29" spans="2:5" ht="10.5" customHeight="1" thickBot="1" x14ac:dyDescent="0.2">
      <c r="B29" s="541"/>
      <c r="C29" s="541"/>
      <c r="D29" s="541"/>
      <c r="E29" s="541"/>
    </row>
    <row r="30" spans="2:5" ht="18.600000000000001" customHeight="1" thickBot="1" x14ac:dyDescent="0.2">
      <c r="B30" s="429" t="s">
        <v>525</v>
      </c>
      <c r="C30" s="430"/>
      <c r="D30" s="430"/>
      <c r="E30" s="431"/>
    </row>
    <row r="31" spans="2:5" ht="14.45" customHeight="1" thickBot="1" x14ac:dyDescent="0.2">
      <c r="B31" s="623" t="s">
        <v>526</v>
      </c>
      <c r="C31" s="623"/>
      <c r="D31" s="623"/>
      <c r="E31" s="623"/>
    </row>
    <row r="32" spans="2:5" ht="40.15" customHeight="1" x14ac:dyDescent="0.15">
      <c r="B32" s="624" t="s">
        <v>527</v>
      </c>
      <c r="C32" s="590" t="s">
        <v>400</v>
      </c>
      <c r="D32" s="590" t="s">
        <v>401</v>
      </c>
      <c r="E32" s="625" t="s">
        <v>149</v>
      </c>
    </row>
    <row r="33" spans="2:5" ht="20.100000000000001" customHeight="1" x14ac:dyDescent="0.15">
      <c r="B33" s="626" t="s">
        <v>528</v>
      </c>
      <c r="C33" s="627">
        <v>570.46</v>
      </c>
      <c r="D33" s="627">
        <v>574.96</v>
      </c>
      <c r="E33" s="628">
        <v>4.5</v>
      </c>
    </row>
    <row r="34" spans="2:5" ht="20.100000000000001" customHeight="1" x14ac:dyDescent="0.15">
      <c r="B34" s="629" t="s">
        <v>529</v>
      </c>
      <c r="C34" s="630">
        <v>531.86</v>
      </c>
      <c r="D34" s="630">
        <v>536.30999999999995</v>
      </c>
      <c r="E34" s="628">
        <v>4.4499999999999318</v>
      </c>
    </row>
    <row r="35" spans="2:5" ht="12" thickBot="1" x14ac:dyDescent="0.2">
      <c r="B35" s="631" t="s">
        <v>530</v>
      </c>
      <c r="C35" s="632">
        <v>551.16</v>
      </c>
      <c r="D35" s="632">
        <v>555.64</v>
      </c>
      <c r="E35" s="633">
        <v>4.4800000000000182</v>
      </c>
    </row>
    <row r="36" spans="2:5" x14ac:dyDescent="0.15">
      <c r="B36" s="634"/>
      <c r="E36" s="635"/>
    </row>
    <row r="37" spans="2:5" ht="12" thickBot="1" x14ac:dyDescent="0.2">
      <c r="B37" s="636" t="s">
        <v>531</v>
      </c>
      <c r="C37" s="637"/>
      <c r="D37" s="637"/>
      <c r="E37" s="638"/>
    </row>
    <row r="38" spans="2:5" ht="40.15" customHeight="1" x14ac:dyDescent="0.15">
      <c r="B38" s="624" t="s">
        <v>532</v>
      </c>
      <c r="C38" s="639" t="s">
        <v>400</v>
      </c>
      <c r="D38" s="639" t="s">
        <v>401</v>
      </c>
      <c r="E38" s="625" t="s">
        <v>149</v>
      </c>
    </row>
    <row r="39" spans="2:5" x14ac:dyDescent="0.15">
      <c r="B39" s="640" t="s">
        <v>153</v>
      </c>
      <c r="C39" s="627">
        <v>622.35</v>
      </c>
      <c r="D39" s="627">
        <v>639.54999999999995</v>
      </c>
      <c r="E39" s="641">
        <v>17.199999999999932</v>
      </c>
    </row>
    <row r="40" spans="2:5" x14ac:dyDescent="0.15">
      <c r="B40" s="642" t="s">
        <v>160</v>
      </c>
      <c r="C40" s="630">
        <v>662.34</v>
      </c>
      <c r="D40" s="630">
        <v>662.34</v>
      </c>
      <c r="E40" s="628">
        <v>0</v>
      </c>
    </row>
    <row r="41" spans="2:5" x14ac:dyDescent="0.15">
      <c r="B41" s="642" t="s">
        <v>194</v>
      </c>
      <c r="C41" s="630">
        <v>647.16</v>
      </c>
      <c r="D41" s="630">
        <v>647.37</v>
      </c>
      <c r="E41" s="628">
        <v>0.21000000000003638</v>
      </c>
    </row>
    <row r="42" spans="2:5" x14ac:dyDescent="0.15">
      <c r="B42" s="642" t="s">
        <v>151</v>
      </c>
      <c r="C42" s="630">
        <v>589.96</v>
      </c>
      <c r="D42" s="630">
        <v>589.96</v>
      </c>
      <c r="E42" s="628">
        <v>0</v>
      </c>
    </row>
    <row r="43" spans="2:5" x14ac:dyDescent="0.15">
      <c r="B43" s="642" t="s">
        <v>533</v>
      </c>
      <c r="C43" s="630">
        <v>566.12</v>
      </c>
      <c r="D43" s="630">
        <v>566.12</v>
      </c>
      <c r="E43" s="628">
        <v>0</v>
      </c>
    </row>
    <row r="44" spans="2:5" x14ac:dyDescent="0.15">
      <c r="B44" s="642" t="s">
        <v>166</v>
      </c>
      <c r="C44" s="630">
        <v>547.5</v>
      </c>
      <c r="D44" s="630">
        <v>557.5</v>
      </c>
      <c r="E44" s="628">
        <v>10</v>
      </c>
    </row>
    <row r="45" spans="2:5" x14ac:dyDescent="0.15">
      <c r="B45" s="642" t="s">
        <v>182</v>
      </c>
      <c r="C45" s="630">
        <v>567.04999999999995</v>
      </c>
      <c r="D45" s="630">
        <v>577.04999999999995</v>
      </c>
      <c r="E45" s="628">
        <v>10</v>
      </c>
    </row>
    <row r="46" spans="2:5" x14ac:dyDescent="0.15">
      <c r="B46" s="643" t="s">
        <v>172</v>
      </c>
      <c r="C46" s="644">
        <v>624.86</v>
      </c>
      <c r="D46" s="644">
        <v>624.86</v>
      </c>
      <c r="E46" s="645">
        <v>0</v>
      </c>
    </row>
    <row r="47" spans="2:5" ht="12" thickBot="1" x14ac:dyDescent="0.2">
      <c r="B47" s="631" t="s">
        <v>530</v>
      </c>
      <c r="C47" s="632">
        <v>578.03</v>
      </c>
      <c r="D47" s="632">
        <v>582.45000000000005</v>
      </c>
      <c r="E47" s="633">
        <v>4.4200000000000728</v>
      </c>
    </row>
    <row r="48" spans="2:5" x14ac:dyDescent="0.15">
      <c r="E48" s="103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 x14ac:dyDescent="0.2"/>
  <cols>
    <col min="1" max="1" width="2.140625" style="539" customWidth="1"/>
    <col min="2" max="2" width="32.85546875" style="539" customWidth="1"/>
    <col min="3" max="3" width="14.7109375" style="539" customWidth="1"/>
    <col min="4" max="4" width="15" style="539" customWidth="1"/>
    <col min="5" max="5" width="11.7109375" style="539" customWidth="1"/>
    <col min="6" max="6" width="14.85546875" style="539" customWidth="1"/>
    <col min="7" max="7" width="15.140625" style="539" customWidth="1"/>
    <col min="8" max="8" width="11.7109375" style="539" customWidth="1"/>
    <col min="9" max="9" width="15.5703125" style="539" customWidth="1"/>
    <col min="10" max="10" width="14.85546875" style="539" customWidth="1"/>
    <col min="11" max="11" width="13.28515625" style="539" customWidth="1"/>
    <col min="12" max="12" width="3.28515625" style="539" customWidth="1"/>
    <col min="13" max="13" width="11.42578125" style="539"/>
    <col min="14" max="14" width="16.140625" style="539" customWidth="1"/>
    <col min="15" max="16384" width="11.42578125" style="539"/>
  </cols>
  <sheetData>
    <row r="1" spans="2:20" hidden="1" x14ac:dyDescent="0.2">
      <c r="B1" s="646"/>
      <c r="C1" s="646"/>
      <c r="D1" s="646"/>
      <c r="E1" s="646"/>
      <c r="F1" s="646"/>
      <c r="G1" s="646"/>
      <c r="H1" s="646"/>
      <c r="I1" s="646"/>
      <c r="J1" s="646"/>
      <c r="K1" s="647"/>
      <c r="L1" s="648" t="s">
        <v>534</v>
      </c>
      <c r="M1" s="649"/>
      <c r="N1" s="649"/>
      <c r="O1" s="649"/>
      <c r="P1" s="649"/>
      <c r="Q1" s="649"/>
      <c r="R1" s="649"/>
      <c r="S1" s="649"/>
      <c r="T1" s="649"/>
    </row>
    <row r="2" spans="2:20" ht="21.6" customHeight="1" x14ac:dyDescent="0.2">
      <c r="B2" s="646"/>
      <c r="C2" s="646"/>
      <c r="D2" s="646"/>
      <c r="E2" s="646"/>
      <c r="F2" s="646"/>
      <c r="G2" s="646"/>
      <c r="H2" s="646"/>
      <c r="I2" s="646"/>
      <c r="J2" s="646"/>
      <c r="K2" s="650"/>
      <c r="L2" s="651"/>
      <c r="M2" s="652"/>
      <c r="N2" s="652"/>
      <c r="O2" s="652"/>
      <c r="P2" s="652"/>
      <c r="Q2" s="652"/>
      <c r="R2" s="652"/>
      <c r="S2" s="652"/>
      <c r="T2" s="652"/>
    </row>
    <row r="3" spans="2:20" ht="9.6" customHeight="1" x14ac:dyDescent="0.2"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646"/>
      <c r="T3" s="646"/>
    </row>
    <row r="4" spans="2:20" ht="23.45" customHeight="1" thickBot="1" x14ac:dyDescent="0.25">
      <c r="B4" s="351" t="s">
        <v>535</v>
      </c>
      <c r="C4" s="351"/>
      <c r="D4" s="351"/>
      <c r="E4" s="351"/>
      <c r="F4" s="351"/>
      <c r="G4" s="351"/>
      <c r="H4" s="351"/>
      <c r="I4" s="351"/>
      <c r="J4" s="351"/>
      <c r="K4" s="351"/>
      <c r="L4" s="652"/>
      <c r="M4" s="652"/>
      <c r="N4" s="652"/>
      <c r="O4" s="652"/>
      <c r="P4" s="652"/>
      <c r="Q4" s="652"/>
      <c r="R4" s="652"/>
      <c r="S4" s="646"/>
      <c r="T4" s="646"/>
    </row>
    <row r="5" spans="2:20" ht="21" customHeight="1" thickBot="1" x14ac:dyDescent="0.25">
      <c r="B5" s="429" t="s">
        <v>536</v>
      </c>
      <c r="C5" s="430"/>
      <c r="D5" s="430"/>
      <c r="E5" s="430"/>
      <c r="F5" s="430"/>
      <c r="G5" s="430"/>
      <c r="H5" s="430"/>
      <c r="I5" s="430"/>
      <c r="J5" s="430"/>
      <c r="K5" s="431"/>
      <c r="L5" s="653"/>
      <c r="M5" s="653"/>
      <c r="N5" s="653"/>
      <c r="O5" s="653"/>
      <c r="P5" s="653"/>
      <c r="Q5" s="653"/>
      <c r="R5" s="653"/>
      <c r="S5" s="646"/>
      <c r="T5" s="646"/>
    </row>
    <row r="6" spans="2:20" ht="13.15" customHeight="1" x14ac:dyDescent="0.2">
      <c r="L6" s="652"/>
      <c r="M6" s="652"/>
      <c r="N6" s="652"/>
      <c r="O6" s="652"/>
      <c r="P6" s="652"/>
      <c r="Q6" s="652"/>
      <c r="R6" s="653"/>
      <c r="S6" s="646"/>
      <c r="T6" s="646"/>
    </row>
    <row r="7" spans="2:20" ht="13.15" customHeight="1" x14ac:dyDescent="0.2">
      <c r="B7" s="654" t="s">
        <v>537</v>
      </c>
      <c r="C7" s="654"/>
      <c r="D7" s="654"/>
      <c r="E7" s="654"/>
      <c r="F7" s="654"/>
      <c r="G7" s="654"/>
      <c r="H7" s="654"/>
      <c r="I7" s="654"/>
      <c r="J7" s="654"/>
      <c r="K7" s="654"/>
      <c r="L7" s="652"/>
      <c r="M7" s="652"/>
      <c r="N7" s="652"/>
      <c r="O7" s="652"/>
      <c r="P7" s="652"/>
      <c r="Q7" s="652"/>
      <c r="R7" s="653"/>
      <c r="S7" s="646"/>
      <c r="T7" s="646"/>
    </row>
    <row r="8" spans="2:20" ht="13.5" thickBot="1" x14ac:dyDescent="0.25">
      <c r="B8" s="230"/>
      <c r="C8" s="230"/>
      <c r="D8" s="230"/>
      <c r="E8" s="230"/>
      <c r="F8" s="230"/>
      <c r="G8" s="230"/>
      <c r="H8" s="230"/>
      <c r="I8" s="230"/>
      <c r="J8" s="230"/>
      <c r="K8" s="230"/>
    </row>
    <row r="9" spans="2:20" ht="19.899999999999999" customHeight="1" x14ac:dyDescent="0.2">
      <c r="B9" s="655" t="s">
        <v>538</v>
      </c>
      <c r="C9" s="656" t="s">
        <v>539</v>
      </c>
      <c r="D9" s="657"/>
      <c r="E9" s="658"/>
      <c r="F9" s="659" t="s">
        <v>540</v>
      </c>
      <c r="G9" s="660"/>
      <c r="H9" s="658"/>
      <c r="I9" s="659" t="s">
        <v>541</v>
      </c>
      <c r="J9" s="660"/>
      <c r="K9" s="661"/>
    </row>
    <row r="10" spans="2:20" ht="37.15" customHeight="1" x14ac:dyDescent="0.2">
      <c r="B10" s="662"/>
      <c r="C10" s="663" t="s">
        <v>400</v>
      </c>
      <c r="D10" s="663" t="s">
        <v>401</v>
      </c>
      <c r="E10" s="664" t="s">
        <v>149</v>
      </c>
      <c r="F10" s="665" t="s">
        <v>400</v>
      </c>
      <c r="G10" s="665" t="s">
        <v>401</v>
      </c>
      <c r="H10" s="664" t="s">
        <v>149</v>
      </c>
      <c r="I10" s="665" t="s">
        <v>400</v>
      </c>
      <c r="J10" s="665" t="s">
        <v>401</v>
      </c>
      <c r="K10" s="666" t="s">
        <v>149</v>
      </c>
    </row>
    <row r="11" spans="2:20" ht="30" customHeight="1" thickBot="1" x14ac:dyDescent="0.25">
      <c r="B11" s="667" t="s">
        <v>542</v>
      </c>
      <c r="C11" s="668">
        <v>183.14</v>
      </c>
      <c r="D11" s="668">
        <v>182.22</v>
      </c>
      <c r="E11" s="669">
        <v>-0.91999999999998749</v>
      </c>
      <c r="F11" s="668">
        <v>181.25</v>
      </c>
      <c r="G11" s="668">
        <v>179.98</v>
      </c>
      <c r="H11" s="669">
        <v>-1.2700000000000102</v>
      </c>
      <c r="I11" s="668">
        <v>175.25</v>
      </c>
      <c r="J11" s="668">
        <v>175.26</v>
      </c>
      <c r="K11" s="670">
        <v>9.9999999999909051E-3</v>
      </c>
    </row>
    <row r="12" spans="2:20" ht="19.899999999999999" customHeight="1" x14ac:dyDescent="0.2">
      <c r="B12" s="230"/>
      <c r="C12" s="230"/>
      <c r="D12" s="230"/>
      <c r="E12" s="230"/>
      <c r="F12" s="230"/>
      <c r="G12" s="230"/>
      <c r="H12" s="230"/>
      <c r="I12" s="230"/>
      <c r="J12" s="230"/>
      <c r="K12" s="230"/>
    </row>
    <row r="13" spans="2:20" ht="19.899999999999999" customHeight="1" thickBot="1" x14ac:dyDescent="0.25">
      <c r="B13" s="230"/>
      <c r="C13" s="230"/>
      <c r="D13" s="230"/>
      <c r="E13" s="230"/>
      <c r="F13" s="230"/>
      <c r="G13" s="230"/>
      <c r="H13" s="230"/>
      <c r="I13" s="230"/>
      <c r="J13" s="230"/>
      <c r="K13" s="230"/>
    </row>
    <row r="14" spans="2:20" ht="19.899999999999999" customHeight="1" x14ac:dyDescent="0.2">
      <c r="B14" s="655" t="s">
        <v>538</v>
      </c>
      <c r="C14" s="659" t="s">
        <v>543</v>
      </c>
      <c r="D14" s="660"/>
      <c r="E14" s="658"/>
      <c r="F14" s="659" t="s">
        <v>544</v>
      </c>
      <c r="G14" s="660"/>
      <c r="H14" s="658"/>
      <c r="I14" s="659" t="s">
        <v>545</v>
      </c>
      <c r="J14" s="660"/>
      <c r="K14" s="661"/>
    </row>
    <row r="15" spans="2:20" ht="37.15" customHeight="1" x14ac:dyDescent="0.2">
      <c r="B15" s="662"/>
      <c r="C15" s="665" t="s">
        <v>400</v>
      </c>
      <c r="D15" s="665" t="s">
        <v>401</v>
      </c>
      <c r="E15" s="664" t="s">
        <v>149</v>
      </c>
      <c r="F15" s="665" t="s">
        <v>400</v>
      </c>
      <c r="G15" s="665" t="s">
        <v>401</v>
      </c>
      <c r="H15" s="664" t="s">
        <v>149</v>
      </c>
      <c r="I15" s="665" t="s">
        <v>400</v>
      </c>
      <c r="J15" s="665" t="s">
        <v>401</v>
      </c>
      <c r="K15" s="666" t="s">
        <v>149</v>
      </c>
    </row>
    <row r="16" spans="2:20" ht="30" customHeight="1" thickBot="1" x14ac:dyDescent="0.25">
      <c r="B16" s="667" t="s">
        <v>542</v>
      </c>
      <c r="C16" s="668">
        <v>167.63</v>
      </c>
      <c r="D16" s="668">
        <v>169.34</v>
      </c>
      <c r="E16" s="669">
        <v>1.710000000000008</v>
      </c>
      <c r="F16" s="668">
        <v>165.06</v>
      </c>
      <c r="G16" s="668">
        <v>166.21</v>
      </c>
      <c r="H16" s="669">
        <v>1.1500000000000057</v>
      </c>
      <c r="I16" s="668">
        <v>164.32</v>
      </c>
      <c r="J16" s="668">
        <v>165.05</v>
      </c>
      <c r="K16" s="670">
        <v>0.73000000000001819</v>
      </c>
    </row>
    <row r="17" spans="2:11" ht="19.899999999999999" customHeight="1" x14ac:dyDescent="0.2"/>
    <row r="18" spans="2:11" ht="19.899999999999999" customHeight="1" thickBot="1" x14ac:dyDescent="0.25"/>
    <row r="19" spans="2:11" ht="19.899999999999999" customHeight="1" thickBot="1" x14ac:dyDescent="0.25">
      <c r="B19" s="429" t="s">
        <v>546</v>
      </c>
      <c r="C19" s="430"/>
      <c r="D19" s="430"/>
      <c r="E19" s="430"/>
      <c r="F19" s="430"/>
      <c r="G19" s="430"/>
      <c r="H19" s="430"/>
      <c r="I19" s="430"/>
      <c r="J19" s="430"/>
      <c r="K19" s="431"/>
    </row>
    <row r="20" spans="2:11" ht="19.899999999999999" customHeight="1" x14ac:dyDescent="0.2">
      <c r="B20" s="256"/>
    </row>
    <row r="21" spans="2:11" ht="19.899999999999999" customHeight="1" thickBot="1" x14ac:dyDescent="0.25"/>
    <row r="22" spans="2:11" ht="19.899999999999999" customHeight="1" x14ac:dyDescent="0.2">
      <c r="B22" s="655" t="s">
        <v>547</v>
      </c>
      <c r="C22" s="659" t="s">
        <v>548</v>
      </c>
      <c r="D22" s="660"/>
      <c r="E22" s="658"/>
      <c r="F22" s="659" t="s">
        <v>549</v>
      </c>
      <c r="G22" s="660"/>
      <c r="H22" s="658"/>
      <c r="I22" s="659" t="s">
        <v>550</v>
      </c>
      <c r="J22" s="660"/>
      <c r="K22" s="661"/>
    </row>
    <row r="23" spans="2:11" ht="37.15" customHeight="1" x14ac:dyDescent="0.2">
      <c r="B23" s="662"/>
      <c r="C23" s="665" t="s">
        <v>400</v>
      </c>
      <c r="D23" s="665" t="s">
        <v>401</v>
      </c>
      <c r="E23" s="664" t="s">
        <v>149</v>
      </c>
      <c r="F23" s="665" t="s">
        <v>400</v>
      </c>
      <c r="G23" s="665" t="s">
        <v>401</v>
      </c>
      <c r="H23" s="664" t="s">
        <v>149</v>
      </c>
      <c r="I23" s="665" t="s">
        <v>400</v>
      </c>
      <c r="J23" s="665" t="s">
        <v>401</v>
      </c>
      <c r="K23" s="666" t="s">
        <v>149</v>
      </c>
    </row>
    <row r="24" spans="2:11" ht="30" customHeight="1" x14ac:dyDescent="0.2">
      <c r="B24" s="671" t="s">
        <v>551</v>
      </c>
      <c r="C24" s="672" t="s">
        <v>259</v>
      </c>
      <c r="D24" s="672" t="s">
        <v>259</v>
      </c>
      <c r="E24" s="673" t="s">
        <v>259</v>
      </c>
      <c r="F24" s="672">
        <v>1.52</v>
      </c>
      <c r="G24" s="672">
        <v>1.5</v>
      </c>
      <c r="H24" s="673">
        <v>-2.0000000000000018E-2</v>
      </c>
      <c r="I24" s="672">
        <v>1.48</v>
      </c>
      <c r="J24" s="672">
        <v>1.47</v>
      </c>
      <c r="K24" s="674">
        <v>-1.0000000000000009E-2</v>
      </c>
    </row>
    <row r="25" spans="2:11" ht="30" customHeight="1" x14ac:dyDescent="0.2">
      <c r="B25" s="671" t="s">
        <v>552</v>
      </c>
      <c r="C25" s="672">
        <v>1.5</v>
      </c>
      <c r="D25" s="672">
        <v>1.5</v>
      </c>
      <c r="E25" s="673">
        <v>0</v>
      </c>
      <c r="F25" s="672">
        <v>1.48</v>
      </c>
      <c r="G25" s="672">
        <v>1.48</v>
      </c>
      <c r="H25" s="673">
        <v>0</v>
      </c>
      <c r="I25" s="672">
        <v>1.46</v>
      </c>
      <c r="J25" s="672">
        <v>1.46</v>
      </c>
      <c r="K25" s="674">
        <v>0</v>
      </c>
    </row>
    <row r="26" spans="2:11" ht="30" customHeight="1" x14ac:dyDescent="0.2">
      <c r="B26" s="671" t="s">
        <v>553</v>
      </c>
      <c r="C26" s="672">
        <v>1.47</v>
      </c>
      <c r="D26" s="672">
        <v>1.46</v>
      </c>
      <c r="E26" s="673">
        <v>-1.0000000000000009E-2</v>
      </c>
      <c r="F26" s="672">
        <v>1.46</v>
      </c>
      <c r="G26" s="672">
        <v>1.45</v>
      </c>
      <c r="H26" s="673">
        <v>-1.0000000000000009E-2</v>
      </c>
      <c r="I26" s="672">
        <v>1.45</v>
      </c>
      <c r="J26" s="672">
        <v>1.44</v>
      </c>
      <c r="K26" s="674">
        <v>-1.0000000000000009E-2</v>
      </c>
    </row>
    <row r="27" spans="2:11" ht="30" customHeight="1" x14ac:dyDescent="0.2">
      <c r="B27" s="671" t="s">
        <v>554</v>
      </c>
      <c r="C27" s="672">
        <v>1.5</v>
      </c>
      <c r="D27" s="672">
        <v>1.49</v>
      </c>
      <c r="E27" s="673">
        <v>-1.0000000000000009E-2</v>
      </c>
      <c r="F27" s="672">
        <v>1.49</v>
      </c>
      <c r="G27" s="672">
        <v>1.48</v>
      </c>
      <c r="H27" s="673">
        <v>-1.0000000000000009E-2</v>
      </c>
      <c r="I27" s="672">
        <v>1.48</v>
      </c>
      <c r="J27" s="672">
        <v>1.47</v>
      </c>
      <c r="K27" s="674">
        <v>-1.0000000000000009E-2</v>
      </c>
    </row>
    <row r="28" spans="2:11" ht="30" customHeight="1" x14ac:dyDescent="0.2">
      <c r="B28" s="671" t="s">
        <v>555</v>
      </c>
      <c r="C28" s="672">
        <v>1.48</v>
      </c>
      <c r="D28" s="672">
        <v>1.48</v>
      </c>
      <c r="E28" s="673">
        <v>0</v>
      </c>
      <c r="F28" s="672">
        <v>1.46</v>
      </c>
      <c r="G28" s="672">
        <v>1.45</v>
      </c>
      <c r="H28" s="673">
        <v>-1.0000000000000009E-2</v>
      </c>
      <c r="I28" s="672">
        <v>1.9</v>
      </c>
      <c r="J28" s="672">
        <v>1.88</v>
      </c>
      <c r="K28" s="674">
        <v>-2.0000000000000018E-2</v>
      </c>
    </row>
    <row r="29" spans="2:11" ht="30" customHeight="1" x14ac:dyDescent="0.2">
      <c r="B29" s="671" t="s">
        <v>556</v>
      </c>
      <c r="C29" s="672">
        <v>1.48</v>
      </c>
      <c r="D29" s="672">
        <v>1.48</v>
      </c>
      <c r="E29" s="673">
        <v>0</v>
      </c>
      <c r="F29" s="672">
        <v>1.48</v>
      </c>
      <c r="G29" s="672">
        <v>1.46</v>
      </c>
      <c r="H29" s="673">
        <v>-2.0000000000000018E-2</v>
      </c>
      <c r="I29" s="672">
        <v>1.42</v>
      </c>
      <c r="J29" s="672">
        <v>1.42</v>
      </c>
      <c r="K29" s="674">
        <v>0</v>
      </c>
    </row>
    <row r="30" spans="2:11" ht="30" customHeight="1" x14ac:dyDescent="0.2">
      <c r="B30" s="671" t="s">
        <v>557</v>
      </c>
      <c r="C30" s="672">
        <v>1.48</v>
      </c>
      <c r="D30" s="672">
        <v>1.46</v>
      </c>
      <c r="E30" s="673">
        <v>-2.0000000000000018E-2</v>
      </c>
      <c r="F30" s="672">
        <v>1.46</v>
      </c>
      <c r="G30" s="672">
        <v>1.46</v>
      </c>
      <c r="H30" s="673">
        <v>0</v>
      </c>
      <c r="I30" s="672">
        <v>1.48</v>
      </c>
      <c r="J30" s="672">
        <v>1.48</v>
      </c>
      <c r="K30" s="674">
        <v>0</v>
      </c>
    </row>
    <row r="31" spans="2:11" ht="30" customHeight="1" thickBot="1" x14ac:dyDescent="0.25">
      <c r="B31" s="675" t="s">
        <v>558</v>
      </c>
      <c r="C31" s="676">
        <v>1.5</v>
      </c>
      <c r="D31" s="676">
        <v>1.49</v>
      </c>
      <c r="E31" s="677">
        <v>-1.0000000000000009E-2</v>
      </c>
      <c r="F31" s="676">
        <v>1.46</v>
      </c>
      <c r="G31" s="676">
        <v>1.45</v>
      </c>
      <c r="H31" s="677">
        <v>-1.0000000000000009E-2</v>
      </c>
      <c r="I31" s="676">
        <v>1.45</v>
      </c>
      <c r="J31" s="676">
        <v>1.44</v>
      </c>
      <c r="K31" s="678">
        <v>-1.0000000000000009E-2</v>
      </c>
    </row>
    <row r="32" spans="2:11" x14ac:dyDescent="0.2">
      <c r="K32" s="103" t="s">
        <v>56</v>
      </c>
    </row>
    <row r="34" spans="11:11" x14ac:dyDescent="0.2">
      <c r="K34" s="255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 x14ac:dyDescent="0.15"/>
  <cols>
    <col min="1" max="1" width="4.28515625" style="230" customWidth="1"/>
    <col min="2" max="2" width="40.85546875" style="230" customWidth="1"/>
    <col min="3" max="4" width="15.7109375" style="230" customWidth="1"/>
    <col min="5" max="5" width="35.140625" style="230" customWidth="1"/>
    <col min="6" max="6" width="4.140625" style="230" customWidth="1"/>
    <col min="7" max="8" width="10.7109375" style="230" customWidth="1"/>
    <col min="9" max="9" width="9.140625" style="230"/>
    <col min="10" max="10" width="9.140625" style="230" customWidth="1"/>
    <col min="11" max="16384" width="9.140625" style="230"/>
  </cols>
  <sheetData>
    <row r="2" spans="2:8" ht="14.25" x14ac:dyDescent="0.2">
      <c r="E2" s="231"/>
    </row>
    <row r="3" spans="2:8" ht="13.9" customHeight="1" thickBot="1" x14ac:dyDescent="0.2">
      <c r="B3" s="587"/>
      <c r="C3" s="587"/>
      <c r="D3" s="587"/>
      <c r="E3" s="587"/>
      <c r="F3" s="587"/>
      <c r="G3" s="587"/>
      <c r="H3" s="587"/>
    </row>
    <row r="4" spans="2:8" ht="19.899999999999999" customHeight="1" thickBot="1" x14ac:dyDescent="0.2">
      <c r="B4" s="429" t="s">
        <v>559</v>
      </c>
      <c r="C4" s="430"/>
      <c r="D4" s="430"/>
      <c r="E4" s="431"/>
      <c r="F4" s="679"/>
      <c r="G4" s="679"/>
      <c r="H4" s="587"/>
    </row>
    <row r="5" spans="2:8" ht="22.9" customHeight="1" x14ac:dyDescent="0.15">
      <c r="B5" s="680" t="s">
        <v>560</v>
      </c>
      <c r="C5" s="680"/>
      <c r="D5" s="680"/>
      <c r="E5" s="680"/>
      <c r="G5" s="587"/>
      <c r="H5" s="587"/>
    </row>
    <row r="6" spans="2:8" ht="15" customHeight="1" x14ac:dyDescent="0.15">
      <c r="B6" s="236"/>
      <c r="C6" s="236"/>
      <c r="D6" s="236"/>
      <c r="E6" s="236"/>
      <c r="F6" s="235"/>
      <c r="G6" s="681"/>
      <c r="H6" s="587"/>
    </row>
    <row r="7" spans="2:8" ht="0.95" customHeight="1" thickBot="1" x14ac:dyDescent="0.2">
      <c r="B7" s="681"/>
      <c r="C7" s="681"/>
      <c r="D7" s="681"/>
      <c r="E7" s="681"/>
      <c r="F7" s="681"/>
      <c r="G7" s="681"/>
      <c r="H7" s="587"/>
    </row>
    <row r="8" spans="2:8" ht="40.15" customHeight="1" x14ac:dyDescent="0.15">
      <c r="B8" s="682" t="s">
        <v>561</v>
      </c>
      <c r="C8" s="683" t="s">
        <v>400</v>
      </c>
      <c r="D8" s="683" t="s">
        <v>401</v>
      </c>
      <c r="E8" s="684" t="s">
        <v>210</v>
      </c>
      <c r="F8" s="587"/>
      <c r="G8" s="587"/>
      <c r="H8" s="587"/>
    </row>
    <row r="9" spans="2:8" ht="12.95" customHeight="1" x14ac:dyDescent="0.15">
      <c r="B9" s="685" t="s">
        <v>562</v>
      </c>
      <c r="C9" s="686">
        <v>73.27</v>
      </c>
      <c r="D9" s="686">
        <v>73.27</v>
      </c>
      <c r="E9" s="687">
        <v>0</v>
      </c>
      <c r="F9" s="587"/>
      <c r="G9" s="587"/>
      <c r="H9" s="587"/>
    </row>
    <row r="10" spans="2:8" ht="32.1" customHeight="1" x14ac:dyDescent="0.15">
      <c r="B10" s="688" t="s">
        <v>563</v>
      </c>
      <c r="C10" s="689"/>
      <c r="D10" s="689"/>
      <c r="E10" s="690"/>
      <c r="F10" s="587"/>
      <c r="G10" s="587"/>
      <c r="H10" s="587"/>
    </row>
    <row r="11" spans="2:8" ht="12.95" customHeight="1" x14ac:dyDescent="0.15">
      <c r="B11" s="685" t="s">
        <v>564</v>
      </c>
      <c r="C11" s="686">
        <v>134.94</v>
      </c>
      <c r="D11" s="686">
        <v>134.94999999999999</v>
      </c>
      <c r="E11" s="687">
        <v>9.9999999999909051E-3</v>
      </c>
      <c r="F11" s="587"/>
      <c r="G11" s="587"/>
      <c r="H11" s="587"/>
    </row>
    <row r="12" spans="2:8" ht="11.25" hidden="1" customHeight="1" x14ac:dyDescent="0.15">
      <c r="B12" s="691"/>
      <c r="C12" s="692"/>
      <c r="D12" s="692"/>
      <c r="E12" s="693"/>
      <c r="F12" s="587"/>
      <c r="G12" s="587"/>
      <c r="H12" s="587"/>
    </row>
    <row r="13" spans="2:8" ht="32.1" customHeight="1" x14ac:dyDescent="0.15">
      <c r="B13" s="688" t="s">
        <v>565</v>
      </c>
      <c r="C13" s="689"/>
      <c r="D13" s="689"/>
      <c r="E13" s="690"/>
      <c r="F13" s="587"/>
      <c r="G13" s="587"/>
      <c r="H13" s="587"/>
    </row>
    <row r="14" spans="2:8" ht="12.95" customHeight="1" x14ac:dyDescent="0.15">
      <c r="B14" s="685" t="s">
        <v>566</v>
      </c>
      <c r="C14" s="686">
        <v>192.5</v>
      </c>
      <c r="D14" s="686">
        <v>192.5</v>
      </c>
      <c r="E14" s="687">
        <v>0</v>
      </c>
      <c r="F14" s="587"/>
      <c r="G14" s="587"/>
      <c r="H14" s="587"/>
    </row>
    <row r="15" spans="2:8" ht="12.95" customHeight="1" x14ac:dyDescent="0.15">
      <c r="B15" s="685" t="s">
        <v>567</v>
      </c>
      <c r="C15" s="686">
        <v>240</v>
      </c>
      <c r="D15" s="686">
        <v>240</v>
      </c>
      <c r="E15" s="687">
        <v>0</v>
      </c>
      <c r="F15" s="587"/>
      <c r="G15" s="587"/>
      <c r="H15" s="587"/>
    </row>
    <row r="16" spans="2:8" ht="12.95" customHeight="1" thickBot="1" x14ac:dyDescent="0.2">
      <c r="B16" s="694" t="s">
        <v>568</v>
      </c>
      <c r="C16" s="695">
        <v>226.38</v>
      </c>
      <c r="D16" s="695">
        <v>226.38</v>
      </c>
      <c r="E16" s="696">
        <v>0</v>
      </c>
      <c r="F16" s="587"/>
      <c r="G16" s="587"/>
      <c r="H16" s="587"/>
    </row>
    <row r="17" spans="2:8" ht="0.95" customHeight="1" x14ac:dyDescent="0.15">
      <c r="B17" s="697"/>
      <c r="C17" s="697"/>
      <c r="D17" s="697"/>
      <c r="E17" s="697"/>
      <c r="F17" s="587"/>
      <c r="G17" s="587"/>
      <c r="H17" s="587"/>
    </row>
    <row r="18" spans="2:8" ht="21.95" customHeight="1" thickBot="1" x14ac:dyDescent="0.2">
      <c r="B18" s="698"/>
      <c r="C18" s="698"/>
      <c r="D18" s="698"/>
      <c r="E18" s="698"/>
      <c r="F18" s="587"/>
      <c r="G18" s="587"/>
      <c r="H18" s="587"/>
    </row>
    <row r="19" spans="2:8" ht="14.45" customHeight="1" thickBot="1" x14ac:dyDescent="0.2">
      <c r="B19" s="429" t="s">
        <v>569</v>
      </c>
      <c r="C19" s="430"/>
      <c r="D19" s="430"/>
      <c r="E19" s="431"/>
      <c r="F19" s="587"/>
      <c r="G19" s="587"/>
      <c r="H19" s="587"/>
    </row>
    <row r="20" spans="2:8" ht="12" customHeight="1" thickBot="1" x14ac:dyDescent="0.2">
      <c r="B20" s="699"/>
      <c r="C20" s="699"/>
      <c r="D20" s="699"/>
      <c r="E20" s="699"/>
      <c r="F20" s="587"/>
      <c r="G20" s="587"/>
      <c r="H20" s="587"/>
    </row>
    <row r="21" spans="2:8" ht="40.15" customHeight="1" x14ac:dyDescent="0.15">
      <c r="B21" s="682" t="s">
        <v>570</v>
      </c>
      <c r="C21" s="700" t="s">
        <v>400</v>
      </c>
      <c r="D21" s="683" t="s">
        <v>401</v>
      </c>
      <c r="E21" s="684" t="s">
        <v>210</v>
      </c>
      <c r="F21" s="587"/>
      <c r="G21" s="587"/>
      <c r="H21" s="587"/>
    </row>
    <row r="22" spans="2:8" ht="12.75" customHeight="1" x14ac:dyDescent="0.15">
      <c r="B22" s="685" t="s">
        <v>571</v>
      </c>
      <c r="C22" s="686">
        <v>337.14</v>
      </c>
      <c r="D22" s="686">
        <v>338.57</v>
      </c>
      <c r="E22" s="687">
        <v>1.4300000000000068</v>
      </c>
      <c r="F22" s="587"/>
      <c r="G22" s="587"/>
      <c r="H22" s="587"/>
    </row>
    <row r="23" spans="2:8" x14ac:dyDescent="0.15">
      <c r="B23" s="685" t="s">
        <v>572</v>
      </c>
      <c r="C23" s="686">
        <v>418.57</v>
      </c>
      <c r="D23" s="686">
        <v>420</v>
      </c>
      <c r="E23" s="687">
        <v>1.4300000000000068</v>
      </c>
    </row>
    <row r="24" spans="2:8" ht="32.1" customHeight="1" x14ac:dyDescent="0.15">
      <c r="B24" s="688" t="s">
        <v>565</v>
      </c>
      <c r="C24" s="701"/>
      <c r="D24" s="701"/>
      <c r="E24" s="702"/>
    </row>
    <row r="25" spans="2:8" ht="14.25" customHeight="1" x14ac:dyDescent="0.15">
      <c r="B25" s="685" t="s">
        <v>573</v>
      </c>
      <c r="C25" s="686">
        <v>247.24</v>
      </c>
      <c r="D25" s="686">
        <v>255.89</v>
      </c>
      <c r="E25" s="687">
        <v>8.6499999999999773</v>
      </c>
    </row>
    <row r="26" spans="2:8" ht="32.1" customHeight="1" x14ac:dyDescent="0.15">
      <c r="B26" s="688" t="s">
        <v>574</v>
      </c>
      <c r="C26" s="701"/>
      <c r="D26" s="701"/>
      <c r="E26" s="703"/>
    </row>
    <row r="27" spans="2:8" ht="14.25" customHeight="1" x14ac:dyDescent="0.15">
      <c r="B27" s="685" t="s">
        <v>575</v>
      </c>
      <c r="C27" s="686" t="s">
        <v>294</v>
      </c>
      <c r="D27" s="686" t="s">
        <v>294</v>
      </c>
      <c r="E27" s="687" t="s">
        <v>294</v>
      </c>
    </row>
    <row r="28" spans="2:8" ht="32.1" customHeight="1" x14ac:dyDescent="0.15">
      <c r="B28" s="688" t="s">
        <v>576</v>
      </c>
      <c r="C28" s="704"/>
      <c r="D28" s="704"/>
      <c r="E28" s="702"/>
    </row>
    <row r="29" spans="2:8" x14ac:dyDescent="0.15">
      <c r="B29" s="685" t="s">
        <v>577</v>
      </c>
      <c r="C29" s="705">
        <v>255.65</v>
      </c>
      <c r="D29" s="705">
        <v>255.65</v>
      </c>
      <c r="E29" s="706">
        <v>0</v>
      </c>
    </row>
    <row r="30" spans="2:8" ht="27.75" customHeight="1" x14ac:dyDescent="0.15">
      <c r="B30" s="688" t="s">
        <v>578</v>
      </c>
      <c r="C30" s="704"/>
      <c r="D30" s="704"/>
      <c r="E30" s="702"/>
    </row>
    <row r="31" spans="2:8" x14ac:dyDescent="0.15">
      <c r="B31" s="685" t="s">
        <v>579</v>
      </c>
      <c r="C31" s="686">
        <v>178.68</v>
      </c>
      <c r="D31" s="686">
        <v>180.46</v>
      </c>
      <c r="E31" s="687">
        <v>1.7800000000000011</v>
      </c>
    </row>
    <row r="32" spans="2:8" x14ac:dyDescent="0.15">
      <c r="B32" s="685" t="s">
        <v>580</v>
      </c>
      <c r="C32" s="686">
        <v>203.06</v>
      </c>
      <c r="D32" s="686">
        <v>204.89</v>
      </c>
      <c r="E32" s="687">
        <v>1.8299999999999841</v>
      </c>
    </row>
    <row r="33" spans="2:5" x14ac:dyDescent="0.15">
      <c r="B33" s="685" t="s">
        <v>581</v>
      </c>
      <c r="C33" s="686" t="s">
        <v>294</v>
      </c>
      <c r="D33" s="686" t="s">
        <v>294</v>
      </c>
      <c r="E33" s="687" t="s">
        <v>294</v>
      </c>
    </row>
    <row r="34" spans="2:5" ht="32.1" customHeight="1" x14ac:dyDescent="0.15">
      <c r="B34" s="688" t="s">
        <v>582</v>
      </c>
      <c r="C34" s="701"/>
      <c r="D34" s="701"/>
      <c r="E34" s="703"/>
    </row>
    <row r="35" spans="2:5" ht="16.5" customHeight="1" x14ac:dyDescent="0.15">
      <c r="B35" s="685" t="s">
        <v>583</v>
      </c>
      <c r="C35" s="686">
        <v>86.96</v>
      </c>
      <c r="D35" s="686">
        <v>89.13</v>
      </c>
      <c r="E35" s="687">
        <v>2.1700000000000017</v>
      </c>
    </row>
    <row r="36" spans="2:5" ht="23.25" customHeight="1" x14ac:dyDescent="0.15">
      <c r="B36" s="688" t="s">
        <v>584</v>
      </c>
      <c r="C36" s="701"/>
      <c r="D36" s="701"/>
      <c r="E36" s="703"/>
    </row>
    <row r="37" spans="2:5" ht="13.5" customHeight="1" x14ac:dyDescent="0.15">
      <c r="B37" s="685" t="s">
        <v>585</v>
      </c>
      <c r="C37" s="686">
        <v>245</v>
      </c>
      <c r="D37" s="686">
        <v>245</v>
      </c>
      <c r="E37" s="687">
        <v>0</v>
      </c>
    </row>
    <row r="38" spans="2:5" ht="32.1" customHeight="1" x14ac:dyDescent="0.15">
      <c r="B38" s="688" t="s">
        <v>586</v>
      </c>
      <c r="C38" s="701"/>
      <c r="D38" s="701"/>
      <c r="E38" s="702"/>
    </row>
    <row r="39" spans="2:5" ht="16.5" customHeight="1" thickBot="1" x14ac:dyDescent="0.2">
      <c r="B39" s="694" t="s">
        <v>587</v>
      </c>
      <c r="C39" s="695">
        <v>80.44</v>
      </c>
      <c r="D39" s="695">
        <v>80.44</v>
      </c>
      <c r="E39" s="696">
        <v>0</v>
      </c>
    </row>
    <row r="40" spans="2:5" x14ac:dyDescent="0.15">
      <c r="B40" s="230" t="s">
        <v>588</v>
      </c>
    </row>
    <row r="41" spans="2:5" x14ac:dyDescent="0.15">
      <c r="C41" s="255"/>
      <c r="D41" s="255"/>
      <c r="E41" s="255"/>
    </row>
    <row r="42" spans="2:5" ht="13.15" customHeight="1" thickBot="1" x14ac:dyDescent="0.2">
      <c r="B42" s="255"/>
      <c r="C42" s="255"/>
      <c r="D42" s="255"/>
      <c r="E42" s="255"/>
    </row>
    <row r="43" spans="2:5" x14ac:dyDescent="0.15">
      <c r="B43" s="707"/>
      <c r="C43" s="559"/>
      <c r="D43" s="559"/>
      <c r="E43" s="708"/>
    </row>
    <row r="44" spans="2:5" x14ac:dyDescent="0.15">
      <c r="B44" s="582"/>
      <c r="E44" s="709"/>
    </row>
    <row r="45" spans="2:5" ht="12.75" customHeight="1" x14ac:dyDescent="0.15">
      <c r="B45" s="710" t="s">
        <v>589</v>
      </c>
      <c r="C45" s="711"/>
      <c r="D45" s="711"/>
      <c r="E45" s="712"/>
    </row>
    <row r="46" spans="2:5" ht="18" customHeight="1" x14ac:dyDescent="0.15">
      <c r="B46" s="710"/>
      <c r="C46" s="711"/>
      <c r="D46" s="711"/>
      <c r="E46" s="712"/>
    </row>
    <row r="47" spans="2:5" x14ac:dyDescent="0.15">
      <c r="B47" s="582"/>
      <c r="E47" s="709"/>
    </row>
    <row r="48" spans="2:5" ht="14.25" x14ac:dyDescent="0.2">
      <c r="B48" s="713" t="s">
        <v>590</v>
      </c>
      <c r="C48" s="714"/>
      <c r="D48" s="714"/>
      <c r="E48" s="715"/>
    </row>
    <row r="49" spans="2:5" x14ac:dyDescent="0.15">
      <c r="B49" s="582"/>
      <c r="E49" s="709"/>
    </row>
    <row r="50" spans="2:5" x14ac:dyDescent="0.15">
      <c r="B50" s="582"/>
      <c r="E50" s="709"/>
    </row>
    <row r="51" spans="2:5" ht="12" thickBot="1" x14ac:dyDescent="0.2">
      <c r="B51" s="716"/>
      <c r="C51" s="577"/>
      <c r="D51" s="577"/>
      <c r="E51" s="717"/>
    </row>
    <row r="54" spans="2:5" x14ac:dyDescent="0.15">
      <c r="E54" s="103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>
      <selection activeCell="D13" sqref="D13"/>
    </sheetView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"/>
    <row r="2" spans="2:7" ht="17.25" customHeight="1" x14ac:dyDescent="0.25">
      <c r="B2" s="2" t="s">
        <v>0</v>
      </c>
      <c r="C2" s="2"/>
      <c r="D2" s="2"/>
      <c r="E2" s="2"/>
      <c r="F2" s="2"/>
      <c r="G2" s="3"/>
    </row>
    <row r="3" spans="2:7" ht="4.5" customHeight="1" x14ac:dyDescent="0.25">
      <c r="B3" s="4"/>
      <c r="C3" s="4"/>
      <c r="D3" s="4"/>
      <c r="E3" s="4"/>
      <c r="F3" s="4"/>
      <c r="G3" s="3"/>
    </row>
    <row r="4" spans="2:7" ht="17.25" customHeight="1" x14ac:dyDescent="0.2">
      <c r="B4" s="5" t="s">
        <v>1</v>
      </c>
      <c r="C4" s="5"/>
      <c r="D4" s="5"/>
      <c r="E4" s="5"/>
      <c r="F4" s="5"/>
      <c r="G4" s="5"/>
    </row>
    <row r="5" spans="2:7" ht="10.5" customHeight="1" thickBot="1" x14ac:dyDescent="0.25">
      <c r="B5" s="6"/>
      <c r="C5" s="6"/>
      <c r="D5" s="6"/>
      <c r="E5" s="6"/>
      <c r="F5" s="6"/>
      <c r="G5" s="6"/>
    </row>
    <row r="6" spans="2:7" ht="18.600000000000001" customHeight="1" thickBot="1" x14ac:dyDescent="0.25">
      <c r="B6" s="7" t="s">
        <v>2</v>
      </c>
      <c r="C6" s="8"/>
      <c r="D6" s="8"/>
      <c r="E6" s="8"/>
      <c r="F6" s="8"/>
      <c r="G6" s="9"/>
    </row>
    <row r="7" spans="2:7" ht="15" customHeight="1" x14ac:dyDescent="0.2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25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 x14ac:dyDescent="0.25">
      <c r="B10" s="25"/>
      <c r="C10" s="26" t="s">
        <v>13</v>
      </c>
      <c r="D10" s="27"/>
      <c r="E10" s="27"/>
      <c r="F10" s="28"/>
      <c r="G10" s="29"/>
    </row>
    <row r="11" spans="2:7" ht="19.899999999999999" customHeight="1" x14ac:dyDescent="0.2">
      <c r="B11" s="30" t="s">
        <v>14</v>
      </c>
      <c r="C11" s="31" t="s">
        <v>15</v>
      </c>
      <c r="D11" s="32">
        <v>187.61</v>
      </c>
      <c r="E11" s="32">
        <v>189.67</v>
      </c>
      <c r="F11" s="33">
        <v>2.0599999999999739</v>
      </c>
      <c r="G11" s="34">
        <v>1.098022493470495</v>
      </c>
    </row>
    <row r="12" spans="2:7" ht="19.899999999999999" customHeight="1" x14ac:dyDescent="0.2">
      <c r="B12" s="35" t="s">
        <v>14</v>
      </c>
      <c r="C12" s="36" t="s">
        <v>16</v>
      </c>
      <c r="D12" s="37">
        <v>226.86</v>
      </c>
      <c r="E12" s="37">
        <v>227.25</v>
      </c>
      <c r="F12" s="33">
        <v>0.38999999999998636</v>
      </c>
      <c r="G12" s="38">
        <v>0.17191219254165446</v>
      </c>
    </row>
    <row r="13" spans="2:7" ht="19.899999999999999" customHeight="1" x14ac:dyDescent="0.2">
      <c r="B13" s="35" t="s">
        <v>14</v>
      </c>
      <c r="C13" s="36" t="s">
        <v>17</v>
      </c>
      <c r="D13" s="37">
        <v>174.47</v>
      </c>
      <c r="E13" s="37">
        <v>175.33</v>
      </c>
      <c r="F13" s="33">
        <v>0.86000000000001364</v>
      </c>
      <c r="G13" s="38">
        <v>0.49292141915515231</v>
      </c>
    </row>
    <row r="14" spans="2:7" ht="19.899999999999999" customHeight="1" x14ac:dyDescent="0.2">
      <c r="B14" s="35" t="s">
        <v>14</v>
      </c>
      <c r="C14" s="36" t="s">
        <v>18</v>
      </c>
      <c r="D14" s="37">
        <v>185.77</v>
      </c>
      <c r="E14" s="37">
        <v>187.2</v>
      </c>
      <c r="F14" s="33">
        <v>1.4299999999999784</v>
      </c>
      <c r="G14" s="38">
        <v>0.76976906927920652</v>
      </c>
    </row>
    <row r="15" spans="2:7" ht="19.899999999999999" customHeight="1" x14ac:dyDescent="0.2">
      <c r="B15" s="35" t="s">
        <v>14</v>
      </c>
      <c r="C15" s="36" t="s">
        <v>19</v>
      </c>
      <c r="D15" s="37">
        <v>176.54</v>
      </c>
      <c r="E15" s="37">
        <v>176.46</v>
      </c>
      <c r="F15" s="33">
        <v>-7.9999999999984084E-2</v>
      </c>
      <c r="G15" s="38">
        <v>-4.5315509233034845E-2</v>
      </c>
    </row>
    <row r="16" spans="2:7" ht="19.899999999999999" customHeight="1" x14ac:dyDescent="0.2">
      <c r="B16" s="39" t="s">
        <v>20</v>
      </c>
      <c r="C16" s="36" t="s">
        <v>21</v>
      </c>
      <c r="D16" s="37">
        <v>324.13</v>
      </c>
      <c r="E16" s="37">
        <v>318.36</v>
      </c>
      <c r="F16" s="33">
        <v>-5.7699999999999818</v>
      </c>
      <c r="G16" s="38">
        <v>-1.7801499398389495</v>
      </c>
    </row>
    <row r="17" spans="2:13" ht="19.899999999999999" customHeight="1" x14ac:dyDescent="0.2">
      <c r="B17" s="39" t="s">
        <v>20</v>
      </c>
      <c r="C17" s="36" t="s">
        <v>22</v>
      </c>
      <c r="D17" s="37">
        <v>524.99</v>
      </c>
      <c r="E17" s="37">
        <v>524.12</v>
      </c>
      <c r="F17" s="33">
        <v>-0.87000000000000455</v>
      </c>
      <c r="G17" s="38">
        <v>-0.16571744223699625</v>
      </c>
    </row>
    <row r="18" spans="2:13" ht="19.899999999999999" customHeight="1" thickBot="1" x14ac:dyDescent="0.25">
      <c r="B18" s="39" t="s">
        <v>20</v>
      </c>
      <c r="C18" s="36" t="s">
        <v>23</v>
      </c>
      <c r="D18" s="37">
        <v>625.33000000000004</v>
      </c>
      <c r="E18" s="37">
        <v>625.54</v>
      </c>
      <c r="F18" s="33">
        <v>0.20999999999992269</v>
      </c>
      <c r="G18" s="38">
        <v>3.3582268562199147E-2</v>
      </c>
    </row>
    <row r="19" spans="2:13" ht="19.899999999999999" customHeight="1" thickBot="1" x14ac:dyDescent="0.25">
      <c r="B19" s="40"/>
      <c r="C19" s="41" t="s">
        <v>24</v>
      </c>
      <c r="D19" s="42"/>
      <c r="E19" s="42"/>
      <c r="F19" s="28"/>
      <c r="G19" s="43"/>
    </row>
    <row r="20" spans="2:13" ht="19.899999999999999" customHeight="1" x14ac:dyDescent="0.2">
      <c r="B20" s="35" t="s">
        <v>14</v>
      </c>
      <c r="C20" s="44" t="s">
        <v>25</v>
      </c>
      <c r="D20" s="45">
        <v>184</v>
      </c>
      <c r="E20" s="45">
        <v>184.0048521612745</v>
      </c>
      <c r="F20" s="33">
        <v>4.8521612744991671E-3</v>
      </c>
      <c r="G20" s="46">
        <v>2.6370441709246961E-3</v>
      </c>
    </row>
    <row r="21" spans="2:13" ht="19.899999999999999" customHeight="1" x14ac:dyDescent="0.2">
      <c r="B21" s="35" t="s">
        <v>14</v>
      </c>
      <c r="C21" s="47" t="s">
        <v>26</v>
      </c>
      <c r="D21" s="45">
        <v>314.52</v>
      </c>
      <c r="E21" s="45">
        <v>314.27053096049087</v>
      </c>
      <c r="F21" s="33">
        <v>-0.24946903950910837</v>
      </c>
      <c r="G21" s="46">
        <v>-7.9317385065849066E-2</v>
      </c>
    </row>
    <row r="22" spans="2:13" ht="19.899999999999999" customHeight="1" x14ac:dyDescent="0.2">
      <c r="B22" s="35" t="s">
        <v>14</v>
      </c>
      <c r="C22" s="47" t="s">
        <v>27</v>
      </c>
      <c r="D22" s="45">
        <v>397.14</v>
      </c>
      <c r="E22" s="45">
        <v>395.28315166150134</v>
      </c>
      <c r="F22" s="33">
        <v>-1.8568483384986507</v>
      </c>
      <c r="G22" s="46">
        <v>-0.46755510361550989</v>
      </c>
    </row>
    <row r="23" spans="2:13" ht="19.899999999999999" customHeight="1" x14ac:dyDescent="0.2">
      <c r="B23" s="39" t="s">
        <v>20</v>
      </c>
      <c r="C23" s="47" t="s">
        <v>28</v>
      </c>
      <c r="D23" s="45">
        <v>312.76</v>
      </c>
      <c r="E23" s="45">
        <v>323.0246501142484</v>
      </c>
      <c r="F23" s="33">
        <v>10.264650114248411</v>
      </c>
      <c r="G23" s="46">
        <v>3.2819574479627818</v>
      </c>
    </row>
    <row r="24" spans="2:13" ht="19.899999999999999" customHeight="1" thickBot="1" x14ac:dyDescent="0.25">
      <c r="B24" s="39" t="s">
        <v>20</v>
      </c>
      <c r="C24" s="48" t="s">
        <v>29</v>
      </c>
      <c r="D24" s="37">
        <v>213.21</v>
      </c>
      <c r="E24" s="37">
        <v>213.74085694797546</v>
      </c>
      <c r="F24" s="33">
        <v>0.53085694797545102</v>
      </c>
      <c r="G24" s="46">
        <v>0.24898313773999803</v>
      </c>
    </row>
    <row r="25" spans="2:13" ht="19.899999999999999" customHeight="1" thickBot="1" x14ac:dyDescent="0.25">
      <c r="B25" s="49"/>
      <c r="C25" s="50" t="s">
        <v>30</v>
      </c>
      <c r="D25" s="51"/>
      <c r="E25" s="51"/>
      <c r="F25" s="52"/>
      <c r="G25" s="53"/>
    </row>
    <row r="26" spans="2:13" ht="19.899999999999999" customHeight="1" x14ac:dyDescent="0.2">
      <c r="B26" s="30" t="s">
        <v>31</v>
      </c>
      <c r="C26" s="54" t="s">
        <v>32</v>
      </c>
      <c r="D26" s="55">
        <v>30.03</v>
      </c>
      <c r="E26" s="56">
        <v>32.147873215261555</v>
      </c>
      <c r="F26" s="57">
        <v>2.1178732152615538</v>
      </c>
      <c r="G26" s="58">
        <v>7.0525248593458372</v>
      </c>
    </row>
    <row r="27" spans="2:13" ht="19.899999999999999" customHeight="1" x14ac:dyDescent="0.2">
      <c r="B27" s="35" t="s">
        <v>31</v>
      </c>
      <c r="C27" s="59" t="s">
        <v>33</v>
      </c>
      <c r="D27" s="56">
        <v>42.8</v>
      </c>
      <c r="E27" s="56">
        <v>44.849476047760525</v>
      </c>
      <c r="F27" s="60">
        <v>2.0494760477605283</v>
      </c>
      <c r="G27" s="46">
        <v>4.78849543869282</v>
      </c>
    </row>
    <row r="28" spans="2:13" ht="19.899999999999999" customHeight="1" x14ac:dyDescent="0.2">
      <c r="B28" s="61" t="s">
        <v>31</v>
      </c>
      <c r="C28" s="62" t="s">
        <v>34</v>
      </c>
      <c r="D28" s="63" t="s">
        <v>35</v>
      </c>
      <c r="E28" s="63" t="s">
        <v>36</v>
      </c>
      <c r="F28" s="56">
        <v>0</v>
      </c>
      <c r="G28" s="64">
        <v>0</v>
      </c>
    </row>
    <row r="29" spans="2:13" ht="19.899999999999999" customHeight="1" thickBot="1" x14ac:dyDescent="0.25">
      <c r="B29" s="65" t="s">
        <v>31</v>
      </c>
      <c r="C29" s="66" t="s">
        <v>37</v>
      </c>
      <c r="D29" s="67" t="s">
        <v>38</v>
      </c>
      <c r="E29" s="67" t="s">
        <v>39</v>
      </c>
      <c r="F29" s="33">
        <v>0</v>
      </c>
      <c r="G29" s="38">
        <v>0</v>
      </c>
    </row>
    <row r="30" spans="2:13" ht="19.899999999999999" customHeight="1" thickBot="1" x14ac:dyDescent="0.25">
      <c r="B30" s="68"/>
      <c r="C30" s="69" t="s">
        <v>40</v>
      </c>
      <c r="D30" s="70"/>
      <c r="E30" s="70"/>
      <c r="F30" s="52"/>
      <c r="G30" s="71"/>
    </row>
    <row r="31" spans="2:13" s="73" customFormat="1" ht="19.899999999999999" customHeight="1" x14ac:dyDescent="0.2">
      <c r="B31" s="72" t="s">
        <v>41</v>
      </c>
      <c r="C31" s="54" t="s">
        <v>42</v>
      </c>
      <c r="D31" s="32">
        <v>221.33</v>
      </c>
      <c r="E31" s="32">
        <v>211.15742141292807</v>
      </c>
      <c r="F31" s="33">
        <v>-10.172578587071939</v>
      </c>
      <c r="G31" s="58">
        <v>-4.5961137609325107</v>
      </c>
      <c r="I31" s="1"/>
      <c r="J31" s="1"/>
      <c r="K31" s="1"/>
      <c r="L31" s="1"/>
      <c r="M31" s="1"/>
    </row>
    <row r="32" spans="2:13" ht="19.899999999999999" customHeight="1" x14ac:dyDescent="0.2">
      <c r="B32" s="39" t="s">
        <v>41</v>
      </c>
      <c r="C32" s="59" t="s">
        <v>43</v>
      </c>
      <c r="D32" s="37">
        <v>204.01</v>
      </c>
      <c r="E32" s="37">
        <v>197.08056443978933</v>
      </c>
      <c r="F32" s="33">
        <v>-6.9294355602106634</v>
      </c>
      <c r="G32" s="46">
        <v>-3.3966156365916618</v>
      </c>
    </row>
    <row r="33" spans="2:12" ht="19.899999999999999" customHeight="1" x14ac:dyDescent="0.2">
      <c r="B33" s="39" t="s">
        <v>41</v>
      </c>
      <c r="C33" s="59" t="s">
        <v>44</v>
      </c>
      <c r="D33" s="37">
        <v>198.02</v>
      </c>
      <c r="E33" s="37">
        <v>192.55557094745234</v>
      </c>
      <c r="F33" s="33">
        <v>-5.464429052547672</v>
      </c>
      <c r="G33" s="38">
        <v>-2.7595339120026665</v>
      </c>
    </row>
    <row r="34" spans="2:12" ht="19.899999999999999" customHeight="1" x14ac:dyDescent="0.2">
      <c r="B34" s="39" t="s">
        <v>41</v>
      </c>
      <c r="C34" s="59" t="s">
        <v>45</v>
      </c>
      <c r="D34" s="37">
        <v>200.09</v>
      </c>
      <c r="E34" s="37">
        <v>198.96375</v>
      </c>
      <c r="F34" s="33">
        <v>-1.1262499999999989</v>
      </c>
      <c r="G34" s="38">
        <v>-0.56287170773151729</v>
      </c>
    </row>
    <row r="35" spans="2:12" ht="19.899999999999999" customHeight="1" x14ac:dyDescent="0.2">
      <c r="B35" s="39" t="s">
        <v>41</v>
      </c>
      <c r="C35" s="59" t="s">
        <v>46</v>
      </c>
      <c r="D35" s="37">
        <v>78.5</v>
      </c>
      <c r="E35" s="37">
        <v>78.5</v>
      </c>
      <c r="F35" s="33">
        <v>0</v>
      </c>
      <c r="G35" s="38">
        <v>0</v>
      </c>
    </row>
    <row r="36" spans="2:12" ht="19.899999999999999" customHeight="1" x14ac:dyDescent="0.2">
      <c r="B36" s="39" t="s">
        <v>41</v>
      </c>
      <c r="C36" s="59" t="s">
        <v>47</v>
      </c>
      <c r="D36" s="37">
        <v>109.67</v>
      </c>
      <c r="E36" s="37">
        <v>109.66666666666667</v>
      </c>
      <c r="F36" s="33">
        <v>-3.3333333333303017E-3</v>
      </c>
      <c r="G36" s="38">
        <v>-3.0394212941757814E-3</v>
      </c>
    </row>
    <row r="37" spans="2:12" ht="19.899999999999999" customHeight="1" thickBot="1" x14ac:dyDescent="0.25">
      <c r="B37" s="74" t="s">
        <v>41</v>
      </c>
      <c r="C37" s="75" t="s">
        <v>48</v>
      </c>
      <c r="D37" s="76">
        <v>78.209999999999994</v>
      </c>
      <c r="E37" s="76">
        <v>78.28</v>
      </c>
      <c r="F37" s="77">
        <v>7.000000000000739E-2</v>
      </c>
      <c r="G37" s="78">
        <v>8.9502621148199069E-2</v>
      </c>
    </row>
    <row r="38" spans="2:12" ht="19.899999999999999" customHeight="1" x14ac:dyDescent="0.2">
      <c r="B38" s="79" t="s">
        <v>49</v>
      </c>
      <c r="C38" s="80"/>
      <c r="F38" s="80"/>
      <c r="G38" s="80"/>
      <c r="L38" s="81"/>
    </row>
    <row r="39" spans="2:12" ht="15" customHeight="1" x14ac:dyDescent="0.2">
      <c r="B39" s="82" t="s">
        <v>50</v>
      </c>
      <c r="C39" s="80"/>
      <c r="D39" s="80"/>
      <c r="E39" s="80"/>
      <c r="F39" s="80"/>
      <c r="G39" s="80"/>
      <c r="L39" s="81"/>
    </row>
    <row r="40" spans="2:12" ht="15" customHeight="1" x14ac:dyDescent="0.2">
      <c r="B40" s="1" t="s">
        <v>51</v>
      </c>
      <c r="C40" s="83"/>
      <c r="D40" s="84"/>
      <c r="E40" s="84"/>
      <c r="F40" s="80"/>
      <c r="L40" s="81"/>
    </row>
    <row r="41" spans="2:12" ht="15" customHeight="1" x14ac:dyDescent="0.2">
      <c r="B41" s="1" t="s">
        <v>52</v>
      </c>
      <c r="C41" s="80"/>
      <c r="D41" s="84"/>
      <c r="E41" s="80"/>
      <c r="F41" s="80"/>
      <c r="L41" s="81"/>
    </row>
    <row r="42" spans="2:12" ht="15" customHeight="1" x14ac:dyDescent="0.2">
      <c r="B42" s="1" t="s">
        <v>53</v>
      </c>
      <c r="C42" s="80"/>
      <c r="D42" s="84"/>
      <c r="E42" s="80"/>
      <c r="F42" s="80"/>
      <c r="L42" s="81"/>
    </row>
    <row r="43" spans="2:12" ht="15" customHeight="1" x14ac:dyDescent="0.2">
      <c r="B43" s="1" t="s">
        <v>54</v>
      </c>
      <c r="C43" s="80"/>
      <c r="D43" s="84"/>
      <c r="E43" s="80"/>
      <c r="F43" s="80"/>
      <c r="L43" s="81"/>
    </row>
    <row r="44" spans="2:12" ht="7.5" customHeight="1" x14ac:dyDescent="0.2">
      <c r="B44" s="82"/>
      <c r="G44" s="85"/>
      <c r="L44" s="81"/>
    </row>
    <row r="45" spans="2:12" ht="23.25" customHeight="1" x14ac:dyDescent="0.25">
      <c r="B45" s="86" t="s">
        <v>55</v>
      </c>
      <c r="C45" s="86"/>
      <c r="D45" s="86"/>
      <c r="E45" s="86"/>
      <c r="F45" s="86"/>
      <c r="G45" s="86"/>
      <c r="L45" s="81"/>
    </row>
    <row r="46" spans="2:12" ht="36" customHeight="1" x14ac:dyDescent="0.2">
      <c r="I46" s="87"/>
    </row>
    <row r="47" spans="2:12" ht="18.75" customHeight="1" x14ac:dyDescent="0.2">
      <c r="I47" s="87"/>
    </row>
    <row r="48" spans="2:12" ht="18.75" customHeight="1" x14ac:dyDescent="0.2">
      <c r="I48" s="87"/>
    </row>
    <row r="49" spans="2:12" ht="13.5" customHeight="1" x14ac:dyDescent="0.2">
      <c r="I49" s="87"/>
    </row>
    <row r="50" spans="2:12" ht="15" customHeight="1" x14ac:dyDescent="0.2">
      <c r="B50" s="88"/>
      <c r="C50" s="88"/>
      <c r="D50" s="89"/>
      <c r="E50" s="89"/>
      <c r="F50" s="88"/>
      <c r="G50" s="88"/>
    </row>
    <row r="51" spans="2:12" ht="11.25" customHeight="1" x14ac:dyDescent="0.2">
      <c r="B51" s="88"/>
      <c r="C51" s="88"/>
      <c r="D51" s="88"/>
      <c r="E51" s="88"/>
      <c r="F51" s="88"/>
      <c r="G51" s="88"/>
    </row>
    <row r="52" spans="2:12" ht="13.5" customHeight="1" x14ac:dyDescent="0.2">
      <c r="B52" s="88"/>
      <c r="C52" s="88"/>
      <c r="D52" s="90"/>
      <c r="E52" s="90"/>
      <c r="F52" s="91"/>
      <c r="G52" s="91"/>
      <c r="L52" s="73"/>
    </row>
    <row r="53" spans="2:12" ht="15" customHeight="1" x14ac:dyDescent="0.2">
      <c r="B53" s="92"/>
      <c r="C53" s="93"/>
      <c r="D53" s="94"/>
      <c r="E53" s="94"/>
      <c r="F53" s="95"/>
      <c r="G53" s="94"/>
      <c r="L53" s="73"/>
    </row>
    <row r="54" spans="2:12" ht="15" customHeight="1" x14ac:dyDescent="0.2">
      <c r="B54" s="92"/>
      <c r="C54" s="93"/>
      <c r="D54" s="94"/>
      <c r="E54" s="94"/>
      <c r="F54" s="95"/>
      <c r="G54" s="94"/>
      <c r="L54" s="73"/>
    </row>
    <row r="55" spans="2:12" ht="15" customHeight="1" x14ac:dyDescent="0.2">
      <c r="B55" s="92"/>
      <c r="C55" s="93"/>
      <c r="D55" s="94"/>
      <c r="E55" s="94"/>
      <c r="F55" s="95"/>
      <c r="G55" s="94"/>
      <c r="L55" s="73"/>
    </row>
    <row r="56" spans="2:12" ht="15" customHeight="1" x14ac:dyDescent="0.2">
      <c r="B56" s="92"/>
      <c r="C56" s="93"/>
      <c r="D56" s="94"/>
      <c r="E56" s="94"/>
      <c r="F56" s="95"/>
      <c r="G56" s="96"/>
    </row>
    <row r="57" spans="2:12" ht="15" customHeight="1" x14ac:dyDescent="0.2">
      <c r="B57" s="92"/>
      <c r="C57" s="97"/>
      <c r="D57" s="94"/>
      <c r="E57" s="94"/>
      <c r="F57" s="95"/>
      <c r="G57" s="96"/>
      <c r="I57" s="98"/>
    </row>
    <row r="58" spans="2:12" ht="15" customHeight="1" x14ac:dyDescent="0.2">
      <c r="B58" s="92"/>
      <c r="C58" s="97"/>
      <c r="D58" s="94"/>
      <c r="E58" s="94"/>
      <c r="F58" s="95"/>
      <c r="G58" s="96"/>
      <c r="H58" s="98"/>
      <c r="I58" s="99"/>
    </row>
    <row r="59" spans="2:12" ht="15" customHeight="1" x14ac:dyDescent="0.2">
      <c r="B59" s="100"/>
      <c r="C59" s="97"/>
      <c r="D59" s="94"/>
      <c r="E59" s="94"/>
      <c r="F59" s="95"/>
      <c r="H59" s="98"/>
      <c r="I59" s="99"/>
      <c r="J59" s="101"/>
    </row>
    <row r="60" spans="2:12" ht="15" customHeight="1" x14ac:dyDescent="0.2">
      <c r="B60" s="92"/>
      <c r="C60" s="97"/>
      <c r="D60" s="94"/>
      <c r="E60" s="94"/>
      <c r="F60" s="95"/>
      <c r="G60" s="94"/>
      <c r="H60" s="99"/>
    </row>
    <row r="61" spans="2:12" ht="15" customHeight="1" x14ac:dyDescent="0.2">
      <c r="B61" s="92"/>
      <c r="C61" s="97"/>
      <c r="D61" s="94"/>
      <c r="E61" s="94"/>
      <c r="F61" s="95"/>
      <c r="G61" s="94"/>
      <c r="H61" s="98"/>
    </row>
    <row r="62" spans="2:12" ht="15" customHeight="1" x14ac:dyDescent="0.2">
      <c r="B62" s="92"/>
      <c r="C62" s="97"/>
      <c r="D62" s="94"/>
      <c r="E62" s="94"/>
      <c r="F62" s="95"/>
      <c r="H62" s="99"/>
      <c r="I62" s="99"/>
    </row>
    <row r="63" spans="2:12" ht="15" customHeight="1" x14ac:dyDescent="0.2">
      <c r="B63" s="92"/>
      <c r="C63" s="102"/>
      <c r="D63" s="94"/>
      <c r="E63" s="94"/>
      <c r="F63" s="95"/>
      <c r="G63" s="103" t="s">
        <v>56</v>
      </c>
      <c r="I63" s="99"/>
      <c r="K63" s="101"/>
    </row>
    <row r="64" spans="2:12" ht="15" customHeight="1" x14ac:dyDescent="0.2">
      <c r="B64" s="92"/>
      <c r="C64" s="104"/>
      <c r="D64" s="94"/>
      <c r="E64" s="94"/>
      <c r="F64" s="95"/>
      <c r="G64" s="94"/>
    </row>
    <row r="65" spans="2:8" ht="15" customHeight="1" x14ac:dyDescent="0.2">
      <c r="B65" s="92"/>
      <c r="C65" s="104"/>
      <c r="D65" s="94"/>
      <c r="E65" s="94"/>
      <c r="F65" s="95"/>
      <c r="G65" s="94"/>
    </row>
    <row r="66" spans="2:8" ht="15" customHeight="1" x14ac:dyDescent="0.2">
      <c r="B66" s="92"/>
      <c r="C66" s="104"/>
      <c r="D66" s="94"/>
      <c r="E66" s="94"/>
      <c r="F66" s="95"/>
      <c r="G66" s="94"/>
    </row>
    <row r="67" spans="2:8" ht="15" customHeight="1" x14ac:dyDescent="0.2">
      <c r="B67" s="92"/>
      <c r="C67" s="104"/>
      <c r="D67" s="94"/>
      <c r="E67" s="94"/>
      <c r="F67" s="95"/>
      <c r="G67" s="94"/>
    </row>
    <row r="68" spans="2:8" ht="15" customHeight="1" x14ac:dyDescent="0.2">
      <c r="B68" s="92"/>
      <c r="C68" s="97"/>
      <c r="D68" s="105"/>
      <c r="E68" s="105"/>
      <c r="F68" s="95"/>
      <c r="H68" s="99"/>
    </row>
    <row r="69" spans="2:8" ht="15" customHeight="1" x14ac:dyDescent="0.2">
      <c r="B69" s="92"/>
      <c r="C69" s="106"/>
      <c r="D69" s="94"/>
      <c r="E69" s="94"/>
      <c r="F69" s="95"/>
      <c r="G69" s="94"/>
    </row>
    <row r="70" spans="2:8" ht="15" customHeight="1" x14ac:dyDescent="0.2">
      <c r="B70" s="107"/>
      <c r="C70" s="106"/>
      <c r="D70" s="108"/>
      <c r="E70" s="108"/>
      <c r="F70" s="95"/>
      <c r="G70" s="109"/>
    </row>
    <row r="71" spans="2:8" ht="15" customHeight="1" x14ac:dyDescent="0.2">
      <c r="B71" s="107"/>
      <c r="C71" s="106"/>
      <c r="D71" s="94"/>
      <c r="E71" s="94"/>
      <c r="F71" s="95"/>
      <c r="G71" s="94"/>
    </row>
    <row r="72" spans="2:8" ht="15" customHeight="1" x14ac:dyDescent="0.2">
      <c r="B72" s="107"/>
      <c r="C72" s="106"/>
      <c r="D72" s="110"/>
      <c r="E72" s="110"/>
      <c r="F72" s="110"/>
      <c r="G72" s="110"/>
    </row>
    <row r="73" spans="2:8" ht="12" customHeight="1" x14ac:dyDescent="0.2">
      <c r="B73" s="106"/>
      <c r="C73" s="111"/>
      <c r="D73" s="111"/>
      <c r="E73" s="111"/>
      <c r="F73" s="111"/>
      <c r="G73" s="111"/>
    </row>
    <row r="74" spans="2:8" ht="15" customHeight="1" x14ac:dyDescent="0.2">
      <c r="B74" s="112"/>
      <c r="C74" s="111"/>
      <c r="D74" s="111"/>
      <c r="E74" s="111"/>
      <c r="F74" s="111"/>
      <c r="G74" s="111"/>
    </row>
    <row r="75" spans="2:8" ht="13.5" customHeight="1" x14ac:dyDescent="0.2">
      <c r="B75" s="112"/>
      <c r="C75" s="89"/>
      <c r="D75" s="89"/>
      <c r="E75" s="89"/>
      <c r="F75" s="89"/>
      <c r="G75" s="89"/>
      <c r="H75" s="99"/>
    </row>
    <row r="76" spans="2:8" x14ac:dyDescent="0.2">
      <c r="B76" s="82"/>
    </row>
    <row r="77" spans="2:8" ht="11.25" customHeight="1" x14ac:dyDescent="0.2">
      <c r="B77" s="73"/>
      <c r="C77" s="73"/>
      <c r="D77" s="73"/>
    </row>
    <row r="79" spans="2:8" x14ac:dyDescent="0.2">
      <c r="E79" s="113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:G67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2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7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28:G2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200025</xdr:colOff>
                <xdr:row>45</xdr:row>
                <xdr:rowOff>142875</xdr:rowOff>
              </from>
              <to>
                <xdr:col>6</xdr:col>
                <xdr:colOff>790575</xdr:colOff>
                <xdr:row>85</xdr:row>
                <xdr:rowOff>123825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showGridLines="0" zoomScaleNormal="100" zoomScaleSheetLayoutView="90" workbookViewId="0"/>
  </sheetViews>
  <sheetFormatPr baseColWidth="10" defaultColWidth="11.5703125" defaultRowHeight="12.75" x14ac:dyDescent="0.2"/>
  <cols>
    <col min="1" max="1" width="3.140625" style="114" customWidth="1"/>
    <col min="2" max="2" width="9.28515625" style="114" customWidth="1"/>
    <col min="3" max="3" width="57.140625" style="114" customWidth="1"/>
    <col min="4" max="4" width="17.28515625" style="114" customWidth="1"/>
    <col min="5" max="5" width="18.140625" style="114" customWidth="1"/>
    <col min="6" max="6" width="18" style="114" customWidth="1"/>
    <col min="7" max="7" width="16.7109375" style="114" customWidth="1"/>
    <col min="8" max="8" width="3.140625" style="114" customWidth="1"/>
    <col min="9" max="9" width="10.5703125" style="114" customWidth="1"/>
    <col min="10" max="16384" width="11.5703125" style="114"/>
  </cols>
  <sheetData>
    <row r="1" spans="2:10" ht="14.25" customHeight="1" x14ac:dyDescent="0.2"/>
    <row r="2" spans="2:10" ht="21" customHeight="1" thickBot="1" x14ac:dyDescent="0.25">
      <c r="B2" s="115"/>
      <c r="C2" s="115"/>
      <c r="D2" s="115"/>
      <c r="E2" s="115"/>
      <c r="F2" s="115"/>
      <c r="G2" s="115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25">
      <c r="B6" s="20"/>
      <c r="C6" s="21"/>
      <c r="D6" s="22" t="s">
        <v>58</v>
      </c>
      <c r="E6" s="22" t="s">
        <v>59</v>
      </c>
      <c r="F6" s="23" t="s">
        <v>11</v>
      </c>
      <c r="G6" s="24" t="s">
        <v>12</v>
      </c>
    </row>
    <row r="7" spans="2:10" ht="20.100000000000001" customHeight="1" thickBot="1" x14ac:dyDescent="0.25">
      <c r="B7" s="49"/>
      <c r="C7" s="116" t="s">
        <v>60</v>
      </c>
      <c r="D7" s="117"/>
      <c r="E7" s="117"/>
      <c r="F7" s="118"/>
      <c r="G7" s="119"/>
    </row>
    <row r="8" spans="2:10" ht="20.100000000000001" customHeight="1" x14ac:dyDescent="0.2">
      <c r="B8" s="120" t="s">
        <v>20</v>
      </c>
      <c r="C8" s="121" t="s">
        <v>61</v>
      </c>
      <c r="D8" s="122">
        <v>34.783233391214388</v>
      </c>
      <c r="E8" s="122">
        <v>34.162396997467553</v>
      </c>
      <c r="F8" s="123">
        <f t="shared" ref="F8:F18" si="0">E8-D8</f>
        <v>-0.62083639374683486</v>
      </c>
      <c r="G8" s="124">
        <f t="shared" ref="G8:G18" si="1">(E8*100/D8)-100</f>
        <v>-1.7848725757153119</v>
      </c>
      <c r="J8" s="125"/>
    </row>
    <row r="9" spans="2:10" ht="20.100000000000001" customHeight="1" x14ac:dyDescent="0.2">
      <c r="B9" s="120" t="s">
        <v>20</v>
      </c>
      <c r="C9" s="121" t="s">
        <v>62</v>
      </c>
      <c r="D9" s="122">
        <v>38.116743782993069</v>
      </c>
      <c r="E9" s="122">
        <v>39.662997678560075</v>
      </c>
      <c r="F9" s="123">
        <f t="shared" si="0"/>
        <v>1.5462538955670055</v>
      </c>
      <c r="G9" s="124">
        <f t="shared" si="1"/>
        <v>4.0566264116635011</v>
      </c>
      <c r="J9" s="125"/>
    </row>
    <row r="10" spans="2:10" ht="20.100000000000001" customHeight="1" x14ac:dyDescent="0.2">
      <c r="B10" s="120" t="s">
        <v>20</v>
      </c>
      <c r="C10" s="121" t="s">
        <v>63</v>
      </c>
      <c r="D10" s="122">
        <v>20.483983029129529</v>
      </c>
      <c r="E10" s="122">
        <v>20.748775838650399</v>
      </c>
      <c r="F10" s="123">
        <f t="shared" si="0"/>
        <v>0.26479280952086981</v>
      </c>
      <c r="G10" s="124">
        <f t="shared" si="1"/>
        <v>1.2926822344283266</v>
      </c>
      <c r="J10" s="125"/>
    </row>
    <row r="11" spans="2:10" ht="20.100000000000001" customHeight="1" x14ac:dyDescent="0.2">
      <c r="B11" s="120" t="s">
        <v>20</v>
      </c>
      <c r="C11" s="121" t="s">
        <v>64</v>
      </c>
      <c r="D11" s="122">
        <v>58.333333333333336</v>
      </c>
      <c r="E11" s="122">
        <v>58.5</v>
      </c>
      <c r="F11" s="123">
        <f t="shared" si="0"/>
        <v>0.1666666666666643</v>
      </c>
      <c r="G11" s="124">
        <f t="shared" si="1"/>
        <v>0.28571428571427759</v>
      </c>
      <c r="J11" s="125"/>
    </row>
    <row r="12" spans="2:10" ht="20.100000000000001" customHeight="1" x14ac:dyDescent="0.2">
      <c r="B12" s="120" t="s">
        <v>20</v>
      </c>
      <c r="C12" s="121" t="s">
        <v>65</v>
      </c>
      <c r="D12" s="122">
        <v>50.813083614162622</v>
      </c>
      <c r="E12" s="122">
        <v>53.513943414105867</v>
      </c>
      <c r="F12" s="123">
        <f t="shared" si="0"/>
        <v>2.7008597999432453</v>
      </c>
      <c r="G12" s="124">
        <f t="shared" si="1"/>
        <v>5.3152841902916208</v>
      </c>
      <c r="J12" s="125"/>
    </row>
    <row r="13" spans="2:10" ht="20.100000000000001" customHeight="1" x14ac:dyDescent="0.2">
      <c r="B13" s="120" t="s">
        <v>20</v>
      </c>
      <c r="C13" s="121" t="s">
        <v>66</v>
      </c>
      <c r="D13" s="122">
        <v>200</v>
      </c>
      <c r="E13" s="122">
        <v>200</v>
      </c>
      <c r="F13" s="123">
        <f t="shared" si="0"/>
        <v>0</v>
      </c>
      <c r="G13" s="124">
        <f t="shared" si="1"/>
        <v>0</v>
      </c>
      <c r="J13" s="125"/>
    </row>
    <row r="14" spans="2:10" ht="20.100000000000001" customHeight="1" x14ac:dyDescent="0.2">
      <c r="B14" s="120" t="s">
        <v>20</v>
      </c>
      <c r="C14" s="121" t="s">
        <v>67</v>
      </c>
      <c r="D14" s="122">
        <v>48.959215064061539</v>
      </c>
      <c r="E14" s="122">
        <v>48.98405390614311</v>
      </c>
      <c r="F14" s="123">
        <f t="shared" si="0"/>
        <v>2.4838842081571499E-2</v>
      </c>
      <c r="G14" s="124">
        <f t="shared" si="1"/>
        <v>5.0733742461090969E-2</v>
      </c>
      <c r="J14" s="125"/>
    </row>
    <row r="15" spans="2:10" ht="20.100000000000001" customHeight="1" x14ac:dyDescent="0.2">
      <c r="B15" s="120" t="s">
        <v>20</v>
      </c>
      <c r="C15" s="121" t="s">
        <v>68</v>
      </c>
      <c r="D15" s="122">
        <v>49.522512626054514</v>
      </c>
      <c r="E15" s="122">
        <v>49.810566764171767</v>
      </c>
      <c r="F15" s="123">
        <f t="shared" si="0"/>
        <v>0.28805413811725344</v>
      </c>
      <c r="G15" s="124">
        <f t="shared" si="1"/>
        <v>0.58166301110840379</v>
      </c>
      <c r="J15" s="125"/>
    </row>
    <row r="16" spans="2:10" ht="20.100000000000001" customHeight="1" x14ac:dyDescent="0.2">
      <c r="B16" s="120" t="s">
        <v>20</v>
      </c>
      <c r="C16" s="121" t="s">
        <v>69</v>
      </c>
      <c r="D16" s="122">
        <v>64.784958253895226</v>
      </c>
      <c r="E16" s="122">
        <v>66.587009401091308</v>
      </c>
      <c r="F16" s="123">
        <f t="shared" si="0"/>
        <v>1.8020511471960816</v>
      </c>
      <c r="G16" s="124">
        <f t="shared" si="1"/>
        <v>2.7815888066698449</v>
      </c>
      <c r="J16" s="125"/>
    </row>
    <row r="17" spans="2:10" ht="20.100000000000001" customHeight="1" x14ac:dyDescent="0.2">
      <c r="B17" s="120" t="s">
        <v>20</v>
      </c>
      <c r="C17" s="121" t="s">
        <v>70</v>
      </c>
      <c r="D17" s="122">
        <v>192</v>
      </c>
      <c r="E17" s="122">
        <v>181.06</v>
      </c>
      <c r="F17" s="123">
        <f t="shared" si="0"/>
        <v>-10.939999999999998</v>
      </c>
      <c r="G17" s="124">
        <f t="shared" si="1"/>
        <v>-5.6979166666666714</v>
      </c>
      <c r="J17" s="125"/>
    </row>
    <row r="18" spans="2:10" ht="20.100000000000001" customHeight="1" thickBot="1" x14ac:dyDescent="0.25">
      <c r="B18" s="120" t="s">
        <v>20</v>
      </c>
      <c r="C18" s="121" t="s">
        <v>71</v>
      </c>
      <c r="D18" s="122">
        <v>72.459999999999994</v>
      </c>
      <c r="E18" s="122">
        <v>79.25</v>
      </c>
      <c r="F18" s="123">
        <f t="shared" si="0"/>
        <v>6.7900000000000063</v>
      </c>
      <c r="G18" s="124">
        <f t="shared" si="1"/>
        <v>9.3706872757383479</v>
      </c>
      <c r="J18" s="125"/>
    </row>
    <row r="19" spans="2:10" ht="20.100000000000001" customHeight="1" thickBot="1" x14ac:dyDescent="0.25">
      <c r="B19" s="49"/>
      <c r="C19" s="116" t="s">
        <v>72</v>
      </c>
      <c r="D19" s="126"/>
      <c r="E19" s="126"/>
      <c r="F19" s="127"/>
      <c r="G19" s="128"/>
    </row>
    <row r="20" spans="2:10" ht="20.100000000000001" customHeight="1" x14ac:dyDescent="0.2">
      <c r="B20" s="129" t="s">
        <v>20</v>
      </c>
      <c r="C20" s="130" t="s">
        <v>73</v>
      </c>
      <c r="D20" s="131">
        <v>45.036991506481897</v>
      </c>
      <c r="E20" s="131">
        <v>47.838615512927433</v>
      </c>
      <c r="F20" s="57">
        <f>E20-D20</f>
        <v>2.801624006445536</v>
      </c>
      <c r="G20" s="132">
        <f>(E20*100/D20)-100</f>
        <v>6.2207174874065885</v>
      </c>
    </row>
    <row r="21" spans="2:10" ht="20.100000000000001" customHeight="1" x14ac:dyDescent="0.2">
      <c r="B21" s="133" t="s">
        <v>20</v>
      </c>
      <c r="C21" s="134" t="s">
        <v>74</v>
      </c>
      <c r="D21" s="135">
        <v>148.46557102543179</v>
      </c>
      <c r="E21" s="135">
        <v>147.92854532163742</v>
      </c>
      <c r="F21" s="136">
        <f>E21-D21</f>
        <v>-0.5370257037943702</v>
      </c>
      <c r="G21" s="137">
        <f>(E21*100/D21)-100</f>
        <v>-0.36171733290433394</v>
      </c>
    </row>
    <row r="22" spans="2:10" ht="20.100000000000001" customHeight="1" x14ac:dyDescent="0.2">
      <c r="B22" s="133" t="s">
        <v>20</v>
      </c>
      <c r="C22" s="134" t="s">
        <v>75</v>
      </c>
      <c r="D22" s="135">
        <v>200</v>
      </c>
      <c r="E22" s="135">
        <v>200</v>
      </c>
      <c r="F22" s="136">
        <f t="shared" ref="F22:F37" si="2">E22-D22</f>
        <v>0</v>
      </c>
      <c r="G22" s="137">
        <f t="shared" ref="G22:G37" si="3">(E22*100/D22)-100</f>
        <v>0</v>
      </c>
    </row>
    <row r="23" spans="2:10" ht="20.100000000000001" customHeight="1" x14ac:dyDescent="0.2">
      <c r="B23" s="133" t="s">
        <v>20</v>
      </c>
      <c r="C23" s="134" t="s">
        <v>76</v>
      </c>
      <c r="D23" s="135">
        <v>24.714337297694946</v>
      </c>
      <c r="E23" s="135">
        <v>21.301381155243707</v>
      </c>
      <c r="F23" s="136">
        <f t="shared" si="2"/>
        <v>-3.4129561424512396</v>
      </c>
      <c r="G23" s="137">
        <f t="shared" si="3"/>
        <v>-13.809620308004611</v>
      </c>
    </row>
    <row r="24" spans="2:10" ht="20.100000000000001" customHeight="1" x14ac:dyDescent="0.2">
      <c r="B24" s="133" t="s">
        <v>20</v>
      </c>
      <c r="C24" s="134" t="s">
        <v>77</v>
      </c>
      <c r="D24" s="135">
        <v>18.031984286497345</v>
      </c>
      <c r="E24" s="135">
        <v>21.02114854741458</v>
      </c>
      <c r="F24" s="136">
        <f t="shared" si="2"/>
        <v>2.9891642609172351</v>
      </c>
      <c r="G24" s="137">
        <f t="shared" si="3"/>
        <v>16.577012343314706</v>
      </c>
    </row>
    <row r="25" spans="2:10" ht="20.100000000000001" customHeight="1" x14ac:dyDescent="0.2">
      <c r="B25" s="133" t="s">
        <v>20</v>
      </c>
      <c r="C25" s="134" t="s">
        <v>78</v>
      </c>
      <c r="D25" s="135">
        <v>14.807968715853329</v>
      </c>
      <c r="E25" s="135">
        <v>13.56701986053257</v>
      </c>
      <c r="F25" s="136">
        <f t="shared" si="2"/>
        <v>-1.2409488553207595</v>
      </c>
      <c r="G25" s="137">
        <f t="shared" si="3"/>
        <v>-8.3802773974812936</v>
      </c>
    </row>
    <row r="26" spans="2:10" ht="20.100000000000001" customHeight="1" x14ac:dyDescent="0.2">
      <c r="B26" s="133" t="s">
        <v>20</v>
      </c>
      <c r="C26" s="134" t="s">
        <v>79</v>
      </c>
      <c r="D26" s="135">
        <v>172.20229085301668</v>
      </c>
      <c r="E26" s="135">
        <v>172.1505142416195</v>
      </c>
      <c r="F26" s="136">
        <f t="shared" si="2"/>
        <v>-5.1776611397173156E-2</v>
      </c>
      <c r="G26" s="137">
        <f t="shared" si="3"/>
        <v>-3.0067318582524649E-2</v>
      </c>
    </row>
    <row r="27" spans="2:10" ht="20.100000000000001" customHeight="1" x14ac:dyDescent="0.2">
      <c r="B27" s="133" t="s">
        <v>20</v>
      </c>
      <c r="C27" s="134" t="s">
        <v>80</v>
      </c>
      <c r="D27" s="135">
        <v>51.320782327351822</v>
      </c>
      <c r="E27" s="135">
        <v>55.863561718325158</v>
      </c>
      <c r="F27" s="136">
        <f t="shared" si="2"/>
        <v>4.5427793909733367</v>
      </c>
      <c r="G27" s="137">
        <f t="shared" si="3"/>
        <v>8.8517344922706371</v>
      </c>
    </row>
    <row r="28" spans="2:10" ht="20.100000000000001" customHeight="1" x14ac:dyDescent="0.2">
      <c r="B28" s="133" t="s">
        <v>20</v>
      </c>
      <c r="C28" s="134" t="s">
        <v>81</v>
      </c>
      <c r="D28" s="135">
        <v>38.958237779118896</v>
      </c>
      <c r="E28" s="135">
        <v>39.731925165962586</v>
      </c>
      <c r="F28" s="136">
        <f t="shared" si="2"/>
        <v>0.77368738684369021</v>
      </c>
      <c r="G28" s="137">
        <f t="shared" si="3"/>
        <v>1.9859404093949422</v>
      </c>
    </row>
    <row r="29" spans="2:10" ht="20.100000000000001" customHeight="1" x14ac:dyDescent="0.2">
      <c r="B29" s="133" t="s">
        <v>20</v>
      </c>
      <c r="C29" s="134" t="s">
        <v>82</v>
      </c>
      <c r="D29" s="135">
        <v>182.93434892999639</v>
      </c>
      <c r="E29" s="135">
        <v>162.45177503470964</v>
      </c>
      <c r="F29" s="136">
        <f t="shared" si="2"/>
        <v>-20.482573895286748</v>
      </c>
      <c r="G29" s="137">
        <f t="shared" si="3"/>
        <v>-11.196680128741065</v>
      </c>
    </row>
    <row r="30" spans="2:10" ht="20.100000000000001" customHeight="1" x14ac:dyDescent="0.2">
      <c r="B30" s="133" t="s">
        <v>20</v>
      </c>
      <c r="C30" s="134" t="s">
        <v>83</v>
      </c>
      <c r="D30" s="135">
        <v>33.322591016674096</v>
      </c>
      <c r="E30" s="135">
        <v>35.593444508338116</v>
      </c>
      <c r="F30" s="136">
        <f t="shared" si="2"/>
        <v>2.2708534916640204</v>
      </c>
      <c r="G30" s="137">
        <f t="shared" si="3"/>
        <v>6.8147566632130179</v>
      </c>
    </row>
    <row r="31" spans="2:10" ht="20.100000000000001" customHeight="1" x14ac:dyDescent="0.2">
      <c r="B31" s="133" t="s">
        <v>20</v>
      </c>
      <c r="C31" s="134" t="s">
        <v>84</v>
      </c>
      <c r="D31" s="135">
        <v>17.4175</v>
      </c>
      <c r="E31" s="135">
        <v>19.47</v>
      </c>
      <c r="F31" s="136">
        <f t="shared" si="2"/>
        <v>2.0524999999999984</v>
      </c>
      <c r="G31" s="137">
        <f t="shared" si="3"/>
        <v>11.784125161475529</v>
      </c>
    </row>
    <row r="32" spans="2:10" ht="20.100000000000001" customHeight="1" x14ac:dyDescent="0.2">
      <c r="B32" s="133" t="s">
        <v>20</v>
      </c>
      <c r="C32" s="134" t="s">
        <v>85</v>
      </c>
      <c r="D32" s="135">
        <v>70.08135753303965</v>
      </c>
      <c r="E32" s="135">
        <v>70.173957356828197</v>
      </c>
      <c r="F32" s="136">
        <f t="shared" si="2"/>
        <v>9.2599823788546587E-2</v>
      </c>
      <c r="G32" s="137">
        <f t="shared" si="3"/>
        <v>0.13213189220098798</v>
      </c>
    </row>
    <row r="33" spans="2:10" ht="20.100000000000001" customHeight="1" x14ac:dyDescent="0.2">
      <c r="B33" s="133" t="s">
        <v>20</v>
      </c>
      <c r="C33" s="134" t="s">
        <v>86</v>
      </c>
      <c r="D33" s="135">
        <v>46.017998585572848</v>
      </c>
      <c r="E33" s="135">
        <v>46.017998585572848</v>
      </c>
      <c r="F33" s="136">
        <f t="shared" si="2"/>
        <v>0</v>
      </c>
      <c r="G33" s="137">
        <f t="shared" si="3"/>
        <v>0</v>
      </c>
    </row>
    <row r="34" spans="2:10" ht="20.100000000000001" customHeight="1" x14ac:dyDescent="0.2">
      <c r="B34" s="133" t="s">
        <v>20</v>
      </c>
      <c r="C34" s="134" t="s">
        <v>87</v>
      </c>
      <c r="D34" s="135">
        <v>25.203832934069371</v>
      </c>
      <c r="E34" s="135">
        <v>23</v>
      </c>
      <c r="F34" s="136">
        <f t="shared" si="2"/>
        <v>-2.2038329340693714</v>
      </c>
      <c r="G34" s="137">
        <f t="shared" si="3"/>
        <v>-8.744038812804277</v>
      </c>
    </row>
    <row r="35" spans="2:10" ht="20.100000000000001" customHeight="1" x14ac:dyDescent="0.2">
      <c r="B35" s="133" t="s">
        <v>20</v>
      </c>
      <c r="C35" s="134" t="s">
        <v>88</v>
      </c>
      <c r="D35" s="135">
        <v>60.739328037122419</v>
      </c>
      <c r="E35" s="135">
        <v>58.219467246215061</v>
      </c>
      <c r="F35" s="136">
        <f t="shared" si="2"/>
        <v>-2.5198607909073587</v>
      </c>
      <c r="G35" s="137">
        <f t="shared" si="3"/>
        <v>-4.1486477910445103</v>
      </c>
    </row>
    <row r="36" spans="2:10" ht="20.100000000000001" customHeight="1" x14ac:dyDescent="0.2">
      <c r="B36" s="133" t="s">
        <v>20</v>
      </c>
      <c r="C36" s="134" t="s">
        <v>89</v>
      </c>
      <c r="D36" s="135">
        <v>18</v>
      </c>
      <c r="E36" s="135">
        <v>18</v>
      </c>
      <c r="F36" s="136">
        <f t="shared" si="2"/>
        <v>0</v>
      </c>
      <c r="G36" s="137">
        <f t="shared" si="3"/>
        <v>0</v>
      </c>
    </row>
    <row r="37" spans="2:10" ht="20.100000000000001" customHeight="1" thickBot="1" x14ac:dyDescent="0.25">
      <c r="B37" s="138" t="s">
        <v>20</v>
      </c>
      <c r="C37" s="139" t="s">
        <v>90</v>
      </c>
      <c r="D37" s="140">
        <v>19.00643618656926</v>
      </c>
      <c r="E37" s="140">
        <v>18.149185795433429</v>
      </c>
      <c r="F37" s="141">
        <f t="shared" si="2"/>
        <v>-0.85725039113583179</v>
      </c>
      <c r="G37" s="142">
        <f t="shared" si="3"/>
        <v>-4.5103163092805403</v>
      </c>
    </row>
    <row r="38" spans="2:10" ht="15" customHeight="1" x14ac:dyDescent="0.2">
      <c r="B38" s="79" t="s">
        <v>49</v>
      </c>
      <c r="C38" s="143"/>
      <c r="F38" s="143"/>
      <c r="G38" s="143"/>
      <c r="J38" s="144"/>
    </row>
    <row r="39" spans="2:10" ht="15" customHeight="1" x14ac:dyDescent="0.2">
      <c r="B39" s="82" t="s">
        <v>91</v>
      </c>
      <c r="C39" s="80"/>
      <c r="D39" s="143"/>
      <c r="E39" s="143"/>
      <c r="F39" s="143"/>
      <c r="G39" s="143"/>
    </row>
    <row r="40" spans="2:10" ht="9.75" customHeight="1" x14ac:dyDescent="0.2">
      <c r="B40" s="145"/>
      <c r="D40" s="143"/>
      <c r="E40" s="146"/>
      <c r="F40" s="143"/>
      <c r="G40" s="143"/>
    </row>
    <row r="41" spans="2:10" s="143" customFormat="1" ht="11.25" customHeight="1" x14ac:dyDescent="0.25">
      <c r="B41" s="147"/>
      <c r="C41" s="147"/>
      <c r="D41" s="147"/>
      <c r="E41" s="147"/>
      <c r="F41" s="147"/>
      <c r="G41" s="147"/>
    </row>
    <row r="42" spans="2:10" ht="33" customHeight="1" x14ac:dyDescent="0.2">
      <c r="B42" s="147" t="s">
        <v>55</v>
      </c>
      <c r="C42" s="147"/>
      <c r="D42" s="147"/>
      <c r="E42" s="147"/>
      <c r="F42" s="147"/>
      <c r="G42" s="147"/>
    </row>
    <row r="43" spans="2:10" ht="28.5" customHeight="1" x14ac:dyDescent="0.2">
      <c r="I43" s="148"/>
    </row>
    <row r="44" spans="2:10" ht="18.75" customHeight="1" x14ac:dyDescent="0.2">
      <c r="I44" s="148"/>
    </row>
    <row r="45" spans="2:10" ht="18.75" customHeight="1" x14ac:dyDescent="0.2">
      <c r="I45" s="148"/>
    </row>
    <row r="46" spans="2:10" ht="13.5" customHeight="1" x14ac:dyDescent="0.2">
      <c r="I46" s="148"/>
    </row>
    <row r="47" spans="2:10" ht="15" customHeight="1" x14ac:dyDescent="0.2">
      <c r="B47" s="149"/>
      <c r="C47" s="150"/>
      <c r="D47" s="151"/>
      <c r="E47" s="151"/>
      <c r="F47" s="149"/>
      <c r="G47" s="149"/>
    </row>
    <row r="48" spans="2:10" ht="11.25" customHeight="1" x14ac:dyDescent="0.2">
      <c r="B48" s="149"/>
      <c r="C48" s="150"/>
      <c r="D48" s="149"/>
      <c r="E48" s="149"/>
      <c r="F48" s="149"/>
      <c r="G48" s="149"/>
    </row>
    <row r="49" spans="2:10" ht="13.5" customHeight="1" x14ac:dyDescent="0.2">
      <c r="B49" s="149"/>
      <c r="C49" s="149"/>
      <c r="D49" s="152"/>
      <c r="E49" s="152"/>
      <c r="F49" s="153"/>
      <c r="G49" s="153"/>
    </row>
    <row r="50" spans="2:10" ht="6" customHeight="1" x14ac:dyDescent="0.2">
      <c r="B50" s="154"/>
      <c r="C50" s="155"/>
      <c r="D50" s="156"/>
      <c r="E50" s="156"/>
      <c r="F50" s="157"/>
      <c r="G50" s="156"/>
    </row>
    <row r="51" spans="2:10" ht="15" customHeight="1" x14ac:dyDescent="0.2">
      <c r="B51" s="154"/>
      <c r="C51" s="155"/>
      <c r="D51" s="156"/>
      <c r="E51" s="156"/>
      <c r="F51" s="157"/>
      <c r="G51" s="156"/>
    </row>
    <row r="52" spans="2:10" ht="15" customHeight="1" x14ac:dyDescent="0.2">
      <c r="B52" s="154"/>
      <c r="C52" s="155"/>
      <c r="D52" s="156"/>
      <c r="E52" s="156"/>
      <c r="F52" s="157"/>
      <c r="G52" s="156"/>
    </row>
    <row r="53" spans="2:10" ht="15" customHeight="1" x14ac:dyDescent="0.2">
      <c r="B53" s="154"/>
      <c r="C53" s="155"/>
      <c r="D53" s="156"/>
      <c r="E53" s="156"/>
      <c r="F53" s="157"/>
      <c r="G53" s="158"/>
    </row>
    <row r="54" spans="2:10" ht="15" customHeight="1" x14ac:dyDescent="0.2">
      <c r="B54" s="154"/>
      <c r="C54" s="159"/>
      <c r="D54" s="156"/>
      <c r="E54" s="156"/>
      <c r="F54" s="157"/>
      <c r="G54" s="158"/>
      <c r="I54" s="160"/>
    </row>
    <row r="55" spans="2:10" ht="15" customHeight="1" x14ac:dyDescent="0.2">
      <c r="B55" s="154"/>
      <c r="C55" s="159"/>
      <c r="D55" s="156"/>
      <c r="E55" s="156"/>
      <c r="F55" s="157"/>
      <c r="G55" s="158"/>
      <c r="H55" s="160"/>
      <c r="I55" s="161"/>
    </row>
    <row r="56" spans="2:10" ht="15" customHeight="1" x14ac:dyDescent="0.2">
      <c r="B56" s="162"/>
      <c r="C56" s="159"/>
      <c r="D56" s="156"/>
      <c r="E56" s="156"/>
      <c r="F56" s="157"/>
      <c r="G56" s="158"/>
      <c r="H56" s="160"/>
      <c r="I56" s="161"/>
      <c r="J56" s="125"/>
    </row>
    <row r="57" spans="2:10" ht="15" customHeight="1" x14ac:dyDescent="0.2">
      <c r="B57" s="154"/>
      <c r="C57" s="159"/>
      <c r="D57" s="156"/>
      <c r="E57" s="156"/>
      <c r="F57" s="157"/>
      <c r="G57" s="156"/>
      <c r="H57" s="161"/>
    </row>
    <row r="58" spans="2:10" ht="15" customHeight="1" x14ac:dyDescent="0.2">
      <c r="B58" s="154"/>
      <c r="C58" s="159"/>
      <c r="D58" s="156"/>
      <c r="E58" s="156"/>
      <c r="F58" s="157"/>
      <c r="G58" s="156"/>
      <c r="H58" s="160"/>
    </row>
    <row r="59" spans="2:10" ht="15" customHeight="1" x14ac:dyDescent="0.2">
      <c r="B59" s="154"/>
      <c r="C59" s="159"/>
      <c r="D59" s="156"/>
      <c r="E59" s="156"/>
      <c r="F59" s="157"/>
      <c r="G59" s="156"/>
      <c r="H59" s="99"/>
      <c r="I59" s="161"/>
    </row>
    <row r="60" spans="2:10" ht="15" customHeight="1" x14ac:dyDescent="0.2">
      <c r="B60" s="154"/>
      <c r="C60" s="163"/>
      <c r="D60" s="156"/>
      <c r="E60" s="156"/>
      <c r="F60" s="157"/>
      <c r="I60" s="161"/>
    </row>
    <row r="61" spans="2:10" ht="15" customHeight="1" x14ac:dyDescent="0.2">
      <c r="B61" s="154"/>
      <c r="C61" s="164"/>
      <c r="D61" s="156"/>
      <c r="E61" s="156"/>
      <c r="F61" s="157"/>
    </row>
    <row r="62" spans="2:10" ht="15" customHeight="1" x14ac:dyDescent="0.2">
      <c r="B62" s="154"/>
      <c r="C62" s="164"/>
      <c r="D62" s="156"/>
      <c r="E62" s="156"/>
      <c r="F62" s="157"/>
    </row>
    <row r="63" spans="2:10" ht="15" customHeight="1" x14ac:dyDescent="0.2">
      <c r="B63" s="154"/>
      <c r="C63" s="164"/>
      <c r="D63" s="156"/>
      <c r="E63" s="156"/>
      <c r="F63" s="157"/>
      <c r="G63" s="103" t="s">
        <v>56</v>
      </c>
    </row>
    <row r="64" spans="2:10" ht="15" customHeight="1" x14ac:dyDescent="0.2">
      <c r="B64" s="154"/>
      <c r="C64" s="164"/>
      <c r="D64" s="156"/>
      <c r="E64" s="156"/>
      <c r="F64" s="157"/>
    </row>
    <row r="65" spans="2:8" ht="15" customHeight="1" x14ac:dyDescent="0.2">
      <c r="B65" s="154"/>
      <c r="C65" s="159"/>
      <c r="D65" s="165"/>
      <c r="E65" s="165"/>
      <c r="F65" s="157"/>
      <c r="H65" s="161"/>
    </row>
    <row r="66" spans="2:8" ht="15" customHeight="1" x14ac:dyDescent="0.2">
      <c r="B66" s="154"/>
      <c r="C66" s="166"/>
      <c r="D66" s="156"/>
      <c r="E66" s="156"/>
      <c r="F66" s="157"/>
    </row>
    <row r="67" spans="2:8" ht="15" customHeight="1" x14ac:dyDescent="0.2">
      <c r="B67" s="167"/>
      <c r="C67" s="166"/>
      <c r="D67" s="168"/>
      <c r="E67" s="168"/>
      <c r="F67" s="157"/>
    </row>
    <row r="68" spans="2:8" ht="15" customHeight="1" x14ac:dyDescent="0.2">
      <c r="B68" s="167"/>
      <c r="C68" s="166"/>
      <c r="D68" s="156"/>
      <c r="E68" s="156"/>
      <c r="F68" s="157"/>
      <c r="G68" s="156"/>
    </row>
    <row r="69" spans="2:8" ht="15" customHeight="1" x14ac:dyDescent="0.2">
      <c r="B69" s="167"/>
      <c r="C69" s="166"/>
      <c r="D69" s="169"/>
      <c r="E69" s="169"/>
      <c r="F69" s="169"/>
      <c r="G69" s="169"/>
    </row>
    <row r="70" spans="2:8" ht="12" customHeight="1" x14ac:dyDescent="0.2">
      <c r="B70" s="166"/>
      <c r="C70" s="170"/>
      <c r="D70" s="170"/>
      <c r="E70" s="170"/>
      <c r="F70" s="170"/>
      <c r="G70" s="170"/>
    </row>
    <row r="71" spans="2:8" ht="15" customHeight="1" x14ac:dyDescent="0.2">
      <c r="B71" s="171"/>
      <c r="C71" s="170"/>
      <c r="D71" s="170"/>
      <c r="E71" s="170"/>
      <c r="F71" s="170"/>
      <c r="G71" s="170"/>
    </row>
    <row r="72" spans="2:8" ht="13.5" customHeight="1" x14ac:dyDescent="0.2">
      <c r="B72" s="171"/>
      <c r="C72" s="172"/>
      <c r="D72" s="172"/>
      <c r="E72" s="172"/>
      <c r="F72" s="172"/>
      <c r="G72" s="172"/>
      <c r="H72" s="99"/>
    </row>
    <row r="73" spans="2:8" x14ac:dyDescent="0.2">
      <c r="B73" s="173"/>
    </row>
    <row r="74" spans="2:8" ht="11.25" customHeight="1" x14ac:dyDescent="0.2">
      <c r="B74" s="174"/>
      <c r="C74" s="174"/>
      <c r="D74" s="174"/>
    </row>
  </sheetData>
  <mergeCells count="4">
    <mergeCell ref="B3:G3"/>
    <mergeCell ref="B41:G41"/>
    <mergeCell ref="B42:G42"/>
    <mergeCell ref="D69:G69"/>
  </mergeCells>
  <conditionalFormatting sqref="G18:G20 G68 G35:G37 G50:G59 G7 G9 G24:G29 G31:G32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12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30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11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3:G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34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8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0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33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1:G23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2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104775</xdr:colOff>
                <xdr:row>41</xdr:row>
                <xdr:rowOff>400050</xdr:rowOff>
              </from>
              <to>
                <xdr:col>6</xdr:col>
                <xdr:colOff>962025</xdr:colOff>
                <xdr:row>61</xdr:row>
                <xdr:rowOff>171450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showGridLines="0" zoomScale="85" zoomScaleNormal="85" zoomScaleSheetLayoutView="90" zoomScalePageLayoutView="75" workbookViewId="0"/>
  </sheetViews>
  <sheetFormatPr baseColWidth="10" defaultColWidth="11.5703125" defaultRowHeight="10.5" x14ac:dyDescent="0.15"/>
  <cols>
    <col min="1" max="1" width="1.85546875" style="113" customWidth="1"/>
    <col min="2" max="2" width="5.28515625" style="113" customWidth="1"/>
    <col min="3" max="3" width="71.140625" style="113" customWidth="1"/>
    <col min="4" max="4" width="20.28515625" style="113" customWidth="1"/>
    <col min="5" max="5" width="21" style="113" customWidth="1"/>
    <col min="6" max="6" width="18.42578125" style="113" customWidth="1"/>
    <col min="7" max="7" width="20.42578125" style="113" customWidth="1"/>
    <col min="8" max="8" width="10.5703125" style="113" customWidth="1"/>
    <col min="9" max="16384" width="11.5703125" style="113"/>
  </cols>
  <sheetData>
    <row r="1" spans="1:8" ht="10.5" customHeight="1" x14ac:dyDescent="0.2">
      <c r="G1" s="3"/>
    </row>
    <row r="2" spans="1:8" ht="15.6" customHeight="1" x14ac:dyDescent="0.15">
      <c r="B2" s="5" t="s">
        <v>92</v>
      </c>
      <c r="C2" s="5"/>
      <c r="D2" s="5"/>
      <c r="E2" s="5"/>
      <c r="F2" s="5"/>
      <c r="G2" s="5"/>
    </row>
    <row r="3" spans="1:8" ht="15.6" customHeight="1" thickBot="1" x14ac:dyDescent="0.2">
      <c r="B3" s="6"/>
      <c r="C3" s="6"/>
      <c r="D3" s="6"/>
      <c r="E3" s="6"/>
      <c r="F3" s="6"/>
      <c r="G3" s="6"/>
    </row>
    <row r="4" spans="1:8" ht="16.5" customHeight="1" thickBot="1" x14ac:dyDescent="0.2">
      <c r="A4" s="175"/>
      <c r="B4" s="7" t="s">
        <v>93</v>
      </c>
      <c r="C4" s="8"/>
      <c r="D4" s="8"/>
      <c r="E4" s="8"/>
      <c r="F4" s="8"/>
      <c r="G4" s="9"/>
    </row>
    <row r="5" spans="1:8" ht="15.75" customHeight="1" x14ac:dyDescent="0.2">
      <c r="B5" s="176"/>
      <c r="C5" s="11" t="s">
        <v>94</v>
      </c>
      <c r="D5" s="12"/>
      <c r="E5" s="12"/>
      <c r="F5" s="13" t="s">
        <v>4</v>
      </c>
      <c r="G5" s="14" t="s">
        <v>4</v>
      </c>
    </row>
    <row r="6" spans="1:8" ht="14.25" x14ac:dyDescent="0.15">
      <c r="B6" s="177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 x14ac:dyDescent="0.25">
      <c r="B7" s="178"/>
      <c r="C7" s="21"/>
      <c r="D7" s="22" t="s">
        <v>95</v>
      </c>
      <c r="E7" s="22" t="s">
        <v>96</v>
      </c>
      <c r="F7" s="23" t="s">
        <v>11</v>
      </c>
      <c r="G7" s="24" t="s">
        <v>12</v>
      </c>
    </row>
    <row r="8" spans="1:8" ht="20.100000000000001" customHeight="1" thickBot="1" x14ac:dyDescent="0.25">
      <c r="B8" s="179"/>
      <c r="C8" s="180" t="s">
        <v>97</v>
      </c>
      <c r="D8" s="181"/>
      <c r="E8" s="181"/>
      <c r="F8" s="182"/>
      <c r="G8" s="183"/>
    </row>
    <row r="9" spans="1:8" ht="20.100000000000001" customHeight="1" x14ac:dyDescent="0.15">
      <c r="B9" s="184" t="s">
        <v>98</v>
      </c>
      <c r="C9" s="185" t="s">
        <v>99</v>
      </c>
      <c r="D9" s="186">
        <v>376.8</v>
      </c>
      <c r="E9" s="186">
        <v>377.25</v>
      </c>
      <c r="F9" s="187">
        <f>E9-D9</f>
        <v>0.44999999999998863</v>
      </c>
      <c r="G9" s="188">
        <f>(E9*100/D9)-100</f>
        <v>0.11942675159235705</v>
      </c>
    </row>
    <row r="10" spans="1:8" ht="20.100000000000001" customHeight="1" x14ac:dyDescent="0.15">
      <c r="B10" s="189" t="s">
        <v>98</v>
      </c>
      <c r="C10" s="36" t="s">
        <v>100</v>
      </c>
      <c r="D10" s="37">
        <v>344.84</v>
      </c>
      <c r="E10" s="37">
        <v>347.05</v>
      </c>
      <c r="F10" s="33">
        <f t="shared" ref="F10:F11" si="0">E10-D10</f>
        <v>2.2100000000000364</v>
      </c>
      <c r="G10" s="38">
        <f t="shared" ref="G10:G11" si="1">(E10*100/D10)-100</f>
        <v>0.64087692843058619</v>
      </c>
      <c r="H10" s="190"/>
    </row>
    <row r="11" spans="1:8" ht="20.100000000000001" customHeight="1" x14ac:dyDescent="0.15">
      <c r="B11" s="189" t="s">
        <v>98</v>
      </c>
      <c r="C11" s="36" t="s">
        <v>101</v>
      </c>
      <c r="D11" s="37">
        <v>378.58</v>
      </c>
      <c r="E11" s="37">
        <v>379.75</v>
      </c>
      <c r="F11" s="33">
        <f t="shared" si="0"/>
        <v>1.1700000000000159</v>
      </c>
      <c r="G11" s="38">
        <f t="shared" si="1"/>
        <v>0.30904960642401136</v>
      </c>
      <c r="H11" s="190"/>
    </row>
    <row r="12" spans="1:8" ht="20.100000000000001" customHeight="1" thickBot="1" x14ac:dyDescent="0.2">
      <c r="B12" s="189" t="s">
        <v>98</v>
      </c>
      <c r="C12" s="36" t="s">
        <v>102</v>
      </c>
      <c r="D12" s="37">
        <v>191.34</v>
      </c>
      <c r="E12" s="37">
        <v>191.52</v>
      </c>
      <c r="F12" s="33">
        <f>E12-D12</f>
        <v>0.18000000000000682</v>
      </c>
      <c r="G12" s="46">
        <f>(E12*100/D12)-100</f>
        <v>9.4073377234238365E-2</v>
      </c>
    </row>
    <row r="13" spans="1:8" ht="20.100000000000001" customHeight="1" thickBot="1" x14ac:dyDescent="0.2">
      <c r="B13" s="191"/>
      <c r="C13" s="192" t="s">
        <v>103</v>
      </c>
      <c r="D13" s="193"/>
      <c r="E13" s="193"/>
      <c r="F13" s="194"/>
      <c r="G13" s="195"/>
    </row>
    <row r="14" spans="1:8" ht="20.100000000000001" customHeight="1" x14ac:dyDescent="0.15">
      <c r="B14" s="189" t="s">
        <v>98</v>
      </c>
      <c r="C14" s="59" t="s">
        <v>104</v>
      </c>
      <c r="D14" s="37">
        <v>578.03</v>
      </c>
      <c r="E14" s="37">
        <v>582.45000000000005</v>
      </c>
      <c r="F14" s="33">
        <f>E14-D14</f>
        <v>4.4200000000000728</v>
      </c>
      <c r="G14" s="46">
        <f>(E14*100/D14)-100</f>
        <v>0.76466619379618805</v>
      </c>
    </row>
    <row r="15" spans="1:8" ht="20.100000000000001" customHeight="1" x14ac:dyDescent="0.15">
      <c r="B15" s="189" t="s">
        <v>98</v>
      </c>
      <c r="C15" s="59" t="s">
        <v>105</v>
      </c>
      <c r="D15" s="37">
        <v>551.16</v>
      </c>
      <c r="E15" s="37">
        <v>555.64</v>
      </c>
      <c r="F15" s="33">
        <f>E15-D15</f>
        <v>4.4800000000000182</v>
      </c>
      <c r="G15" s="46">
        <f>(E15*100/D15)-100</f>
        <v>0.81283111982001799</v>
      </c>
    </row>
    <row r="16" spans="1:8" ht="20.100000000000001" customHeight="1" x14ac:dyDescent="0.15">
      <c r="B16" s="189" t="s">
        <v>98</v>
      </c>
      <c r="C16" s="59" t="s">
        <v>106</v>
      </c>
      <c r="D16" s="37">
        <v>570.46</v>
      </c>
      <c r="E16" s="37">
        <v>574.96</v>
      </c>
      <c r="F16" s="33">
        <f>E16-D16</f>
        <v>4.5</v>
      </c>
      <c r="G16" s="46">
        <f>(E16*100/D16)-100</f>
        <v>0.78883707884864407</v>
      </c>
    </row>
    <row r="17" spans="2:8" ht="20.100000000000001" customHeight="1" thickBot="1" x14ac:dyDescent="0.2">
      <c r="B17" s="189" t="s">
        <v>98</v>
      </c>
      <c r="C17" s="59" t="s">
        <v>107</v>
      </c>
      <c r="D17" s="37">
        <v>531.86</v>
      </c>
      <c r="E17" s="37">
        <v>536.30999999999995</v>
      </c>
      <c r="F17" s="33">
        <f>E17-D17</f>
        <v>4.4499999999999318</v>
      </c>
      <c r="G17" s="46">
        <f>(E17*100/D17)-100</f>
        <v>0.83668634603088776</v>
      </c>
      <c r="H17" s="196"/>
    </row>
    <row r="18" spans="2:8" ht="20.100000000000001" customHeight="1" thickBot="1" x14ac:dyDescent="0.2">
      <c r="B18" s="191"/>
      <c r="C18" s="197" t="s">
        <v>108</v>
      </c>
      <c r="D18" s="193"/>
      <c r="E18" s="193"/>
      <c r="F18" s="194"/>
      <c r="G18" s="195"/>
    </row>
    <row r="19" spans="2:8" ht="20.100000000000001" customHeight="1" x14ac:dyDescent="0.15">
      <c r="B19" s="198" t="s">
        <v>98</v>
      </c>
      <c r="C19" s="59" t="s">
        <v>109</v>
      </c>
      <c r="D19" s="37">
        <v>183.14</v>
      </c>
      <c r="E19" s="37">
        <v>182.22</v>
      </c>
      <c r="F19" s="33">
        <f>E19-D19</f>
        <v>-0.91999999999998749</v>
      </c>
      <c r="G19" s="46">
        <f>(E19*100/D19)-100</f>
        <v>-0.50234793054492854</v>
      </c>
    </row>
    <row r="20" spans="2:8" ht="20.100000000000001" customHeight="1" x14ac:dyDescent="0.15">
      <c r="B20" s="189" t="s">
        <v>98</v>
      </c>
      <c r="C20" s="59" t="s">
        <v>110</v>
      </c>
      <c r="D20" s="37">
        <v>181.25</v>
      </c>
      <c r="E20" s="37">
        <v>179.98</v>
      </c>
      <c r="F20" s="199">
        <f>E20-D20</f>
        <v>-1.2700000000000102</v>
      </c>
      <c r="G20" s="38">
        <f>(E20*100/D20)-100</f>
        <v>-0.70068965517241111</v>
      </c>
    </row>
    <row r="21" spans="2:8" ht="20.100000000000001" customHeight="1" x14ac:dyDescent="0.15">
      <c r="B21" s="189" t="s">
        <v>98</v>
      </c>
      <c r="C21" s="59" t="s">
        <v>111</v>
      </c>
      <c r="D21" s="37">
        <v>175.25</v>
      </c>
      <c r="E21" s="37">
        <v>175.26</v>
      </c>
      <c r="F21" s="33">
        <f>E21-D21</f>
        <v>9.9999999999909051E-3</v>
      </c>
      <c r="G21" s="38">
        <f>(E21*100/D21)-100</f>
        <v>5.7061340941544358E-3</v>
      </c>
    </row>
    <row r="22" spans="2:8" ht="20.100000000000001" customHeight="1" x14ac:dyDescent="0.15">
      <c r="B22" s="189" t="s">
        <v>98</v>
      </c>
      <c r="C22" s="59" t="s">
        <v>112</v>
      </c>
      <c r="D22" s="37">
        <v>167.63</v>
      </c>
      <c r="E22" s="37">
        <v>169.34</v>
      </c>
      <c r="F22" s="33">
        <f>E22-D22</f>
        <v>1.710000000000008</v>
      </c>
      <c r="G22" s="38">
        <f>(E22*100/D22)-100</f>
        <v>1.0201038000357983</v>
      </c>
      <c r="H22" s="196"/>
    </row>
    <row r="23" spans="2:8" ht="20.100000000000001" customHeight="1" thickBot="1" x14ac:dyDescent="0.2">
      <c r="B23" s="189" t="s">
        <v>98</v>
      </c>
      <c r="C23" s="200" t="s">
        <v>113</v>
      </c>
      <c r="D23" s="37">
        <v>45.28</v>
      </c>
      <c r="E23" s="37">
        <v>45.28</v>
      </c>
      <c r="F23" s="199">
        <f>E23-D23</f>
        <v>0</v>
      </c>
      <c r="G23" s="38">
        <f>(E23*100/D23)-100</f>
        <v>0</v>
      </c>
    </row>
    <row r="24" spans="2:8" ht="20.100000000000001" customHeight="1" thickBot="1" x14ac:dyDescent="0.2">
      <c r="B24" s="191"/>
      <c r="C24" s="197" t="s">
        <v>114</v>
      </c>
      <c r="D24" s="193"/>
      <c r="E24" s="193"/>
      <c r="F24" s="194"/>
      <c r="G24" s="201"/>
    </row>
    <row r="25" spans="2:8" ht="20.100000000000001" customHeight="1" x14ac:dyDescent="0.15">
      <c r="B25" s="202" t="s">
        <v>115</v>
      </c>
      <c r="C25" s="121" t="s">
        <v>116</v>
      </c>
      <c r="D25" s="122">
        <v>159.29</v>
      </c>
      <c r="E25" s="122">
        <v>155.54</v>
      </c>
      <c r="F25" s="123">
        <f>E25-D25</f>
        <v>-3.75</v>
      </c>
      <c r="G25" s="124">
        <f>(E25*100/D25)-100</f>
        <v>-2.3541967480695547</v>
      </c>
    </row>
    <row r="26" spans="2:8" ht="20.100000000000001" customHeight="1" x14ac:dyDescent="0.15">
      <c r="B26" s="202" t="s">
        <v>115</v>
      </c>
      <c r="C26" s="121" t="s">
        <v>117</v>
      </c>
      <c r="D26" s="122">
        <v>157.07</v>
      </c>
      <c r="E26" s="122">
        <v>153.81</v>
      </c>
      <c r="F26" s="123">
        <f>E26-D26</f>
        <v>-3.2599999999999909</v>
      </c>
      <c r="G26" s="124">
        <f>(E26*100/D26)-100</f>
        <v>-2.0755077354045994</v>
      </c>
    </row>
    <row r="27" spans="2:8" ht="20.100000000000001" customHeight="1" thickBot="1" x14ac:dyDescent="0.2">
      <c r="B27" s="202" t="s">
        <v>115</v>
      </c>
      <c r="C27" s="121" t="s">
        <v>118</v>
      </c>
      <c r="D27" s="122">
        <v>159.6</v>
      </c>
      <c r="E27" s="122">
        <v>155.78</v>
      </c>
      <c r="F27" s="123">
        <f>E27-D27</f>
        <v>-3.8199999999999932</v>
      </c>
      <c r="G27" s="124">
        <f>(E27*100/D27)-100</f>
        <v>-2.393483709273184</v>
      </c>
    </row>
    <row r="28" spans="2:8" ht="20.100000000000001" customHeight="1" thickBot="1" x14ac:dyDescent="0.2">
      <c r="B28" s="191"/>
      <c r="C28" s="203" t="s">
        <v>119</v>
      </c>
      <c r="D28" s="193"/>
      <c r="E28" s="193"/>
      <c r="F28" s="194"/>
      <c r="G28" s="201"/>
    </row>
    <row r="29" spans="2:8" ht="20.100000000000001" customHeight="1" x14ac:dyDescent="0.15">
      <c r="B29" s="202" t="s">
        <v>120</v>
      </c>
      <c r="C29" s="121" t="s">
        <v>121</v>
      </c>
      <c r="D29" s="122">
        <v>97.94</v>
      </c>
      <c r="E29" s="122">
        <v>99.6</v>
      </c>
      <c r="F29" s="123">
        <f>E29-D29</f>
        <v>1.6599999999999966</v>
      </c>
      <c r="G29" s="124">
        <f>(E29*100/D29)-100</f>
        <v>1.6949152542372872</v>
      </c>
    </row>
    <row r="30" spans="2:8" ht="20.100000000000001" customHeight="1" x14ac:dyDescent="0.15">
      <c r="B30" s="202" t="s">
        <v>120</v>
      </c>
      <c r="C30" s="204" t="s">
        <v>122</v>
      </c>
      <c r="D30" s="205">
        <v>0.83</v>
      </c>
      <c r="E30" s="205">
        <v>0.83</v>
      </c>
      <c r="F30" s="123">
        <f>E30-D30</f>
        <v>0</v>
      </c>
      <c r="G30" s="124">
        <f>(E30*100/D30)-100</f>
        <v>0</v>
      </c>
    </row>
    <row r="31" spans="2:8" ht="20.100000000000001" customHeight="1" thickBot="1" x14ac:dyDescent="0.2">
      <c r="B31" s="202" t="s">
        <v>120</v>
      </c>
      <c r="C31" s="206" t="s">
        <v>123</v>
      </c>
      <c r="D31" s="207">
        <v>0.65</v>
      </c>
      <c r="E31" s="207">
        <v>0.68</v>
      </c>
      <c r="F31" s="123">
        <f>E31-D31</f>
        <v>3.0000000000000027E-2</v>
      </c>
      <c r="G31" s="124">
        <f>(E31*100/D31)-100</f>
        <v>4.6153846153846132</v>
      </c>
    </row>
    <row r="32" spans="2:8" ht="20.100000000000001" customHeight="1" thickBot="1" x14ac:dyDescent="0.2">
      <c r="B32" s="191"/>
      <c r="C32" s="197" t="s">
        <v>124</v>
      </c>
      <c r="D32" s="193"/>
      <c r="E32" s="193"/>
      <c r="F32" s="194"/>
      <c r="G32" s="201"/>
    </row>
    <row r="33" spans="2:8" ht="20.100000000000001" customHeight="1" thickBot="1" x14ac:dyDescent="0.2">
      <c r="B33" s="208" t="s">
        <v>125</v>
      </c>
      <c r="C33" s="206" t="s">
        <v>126</v>
      </c>
      <c r="D33" s="122">
        <v>229.79</v>
      </c>
      <c r="E33" s="122">
        <v>231.81</v>
      </c>
      <c r="F33" s="123">
        <f>E33-D33</f>
        <v>2.0200000000000102</v>
      </c>
      <c r="G33" s="124">
        <f>(E33*100/D33)-100</f>
        <v>0.87906349275425555</v>
      </c>
    </row>
    <row r="34" spans="2:8" ht="20.100000000000001" customHeight="1" thickBot="1" x14ac:dyDescent="0.2">
      <c r="B34" s="209"/>
      <c r="C34" s="197" t="s">
        <v>127</v>
      </c>
      <c r="D34" s="193"/>
      <c r="E34" s="193"/>
      <c r="F34" s="194"/>
      <c r="G34" s="201"/>
    </row>
    <row r="35" spans="2:8" ht="20.100000000000001" customHeight="1" thickBot="1" x14ac:dyDescent="0.2">
      <c r="B35" s="210" t="s">
        <v>128</v>
      </c>
      <c r="C35" s="211" t="s">
        <v>129</v>
      </c>
      <c r="D35" s="212">
        <v>66.42</v>
      </c>
      <c r="E35" s="212">
        <v>70.34</v>
      </c>
      <c r="F35" s="213">
        <f>E35-D35</f>
        <v>3.9200000000000017</v>
      </c>
      <c r="G35" s="214">
        <f>((E35*100)/D35)-100</f>
        <v>5.9018367961457301</v>
      </c>
    </row>
    <row r="36" spans="2:8" ht="20.100000000000001" customHeight="1" thickBot="1" x14ac:dyDescent="0.2">
      <c r="B36" s="215" t="s">
        <v>130</v>
      </c>
      <c r="C36" s="216" t="s">
        <v>131</v>
      </c>
      <c r="D36" s="217" t="s">
        <v>132</v>
      </c>
      <c r="E36" s="218"/>
      <c r="F36" s="218"/>
      <c r="G36" s="219"/>
    </row>
    <row r="37" spans="2:8" ht="20.100000000000001" customHeight="1" thickBot="1" x14ac:dyDescent="0.2">
      <c r="B37" s="209"/>
      <c r="C37" s="197" t="s">
        <v>133</v>
      </c>
      <c r="D37" s="193"/>
      <c r="E37" s="193"/>
      <c r="F37" s="194"/>
      <c r="G37" s="201"/>
    </row>
    <row r="38" spans="2:8" ht="20.100000000000001" customHeight="1" thickBot="1" x14ac:dyDescent="0.2">
      <c r="B38" s="215" t="s">
        <v>134</v>
      </c>
      <c r="C38" s="216" t="s">
        <v>135</v>
      </c>
      <c r="D38" s="217" t="s">
        <v>136</v>
      </c>
      <c r="E38" s="218"/>
      <c r="F38" s="218"/>
      <c r="G38" s="219"/>
    </row>
    <row r="39" spans="2:8" ht="14.25" x14ac:dyDescent="0.15">
      <c r="B39" s="79" t="s">
        <v>49</v>
      </c>
      <c r="C39" s="80"/>
      <c r="D39" s="80"/>
      <c r="E39" s="80"/>
      <c r="F39" s="80"/>
      <c r="G39" s="175"/>
    </row>
    <row r="40" spans="2:8" ht="14.25" x14ac:dyDescent="0.15">
      <c r="B40" s="82" t="s">
        <v>137</v>
      </c>
      <c r="C40" s="80"/>
      <c r="D40" s="80"/>
      <c r="E40" s="80"/>
      <c r="F40" s="80"/>
      <c r="G40" s="175"/>
    </row>
    <row r="41" spans="2:8" ht="12" customHeight="1" x14ac:dyDescent="0.15">
      <c r="B41" s="82" t="s">
        <v>138</v>
      </c>
      <c r="C41" s="80"/>
      <c r="D41" s="80"/>
      <c r="E41" s="80"/>
      <c r="F41" s="80"/>
      <c r="G41" s="175"/>
    </row>
    <row r="42" spans="2:8" ht="32.25" customHeight="1" x14ac:dyDescent="0.15">
      <c r="B42" s="82"/>
      <c r="C42" s="80"/>
      <c r="D42" s="80"/>
      <c r="E42" s="80"/>
      <c r="F42" s="80"/>
      <c r="G42" s="175"/>
    </row>
    <row r="43" spans="2:8" ht="16.5" customHeight="1" x14ac:dyDescent="0.25">
      <c r="B43" s="86" t="s">
        <v>55</v>
      </c>
      <c r="C43" s="86"/>
      <c r="D43" s="86"/>
      <c r="E43" s="86"/>
      <c r="F43" s="86"/>
      <c r="G43" s="86"/>
    </row>
    <row r="44" spans="2:8" ht="15" customHeight="1" x14ac:dyDescent="0.15"/>
    <row r="45" spans="2:8" ht="15" customHeight="1" x14ac:dyDescent="0.15"/>
    <row r="46" spans="2:8" ht="15" customHeight="1" x14ac:dyDescent="0.15"/>
    <row r="47" spans="2:8" ht="15" customHeight="1" x14ac:dyDescent="0.15"/>
    <row r="48" spans="2:8" ht="71.25" customHeight="1" x14ac:dyDescent="0.15">
      <c r="H48" s="220"/>
    </row>
    <row r="49" spans="2:9" ht="39" customHeight="1" x14ac:dyDescent="0.15">
      <c r="H49" s="220"/>
    </row>
    <row r="50" spans="2:9" ht="18.75" customHeight="1" x14ac:dyDescent="0.15">
      <c r="H50" s="220"/>
    </row>
    <row r="51" spans="2:9" ht="18.75" customHeight="1" x14ac:dyDescent="0.15">
      <c r="H51" s="220"/>
    </row>
    <row r="52" spans="2:9" ht="13.5" customHeight="1" x14ac:dyDescent="0.15">
      <c r="H52" s="220"/>
    </row>
    <row r="53" spans="2:9" ht="15" customHeight="1" x14ac:dyDescent="0.15">
      <c r="B53" s="221"/>
      <c r="C53" s="221"/>
      <c r="D53" s="222"/>
      <c r="E53" s="222"/>
      <c r="F53" s="221"/>
      <c r="G53" s="221"/>
    </row>
    <row r="54" spans="2:9" ht="11.25" customHeight="1" x14ac:dyDescent="0.15">
      <c r="B54" s="221"/>
      <c r="C54" s="221"/>
      <c r="D54" s="221"/>
      <c r="E54" s="221"/>
      <c r="F54" s="221"/>
    </row>
    <row r="55" spans="2:9" ht="13.5" customHeight="1" x14ac:dyDescent="0.15">
      <c r="B55" s="221"/>
      <c r="C55" s="221"/>
      <c r="D55" s="223"/>
      <c r="E55" s="223"/>
      <c r="F55" s="224"/>
      <c r="G55" s="224"/>
      <c r="I55" s="225"/>
    </row>
    <row r="56" spans="2:9" ht="15" customHeight="1" x14ac:dyDescent="0.15">
      <c r="B56" s="226"/>
      <c r="C56" s="227"/>
      <c r="D56" s="228"/>
      <c r="E56" s="228"/>
      <c r="F56" s="229"/>
      <c r="G56" s="228"/>
      <c r="I56" s="225"/>
    </row>
    <row r="57" spans="2:9" ht="15" customHeight="1" x14ac:dyDescent="0.15">
      <c r="B57" s="226"/>
      <c r="C57" s="227"/>
      <c r="D57" s="228"/>
      <c r="E57" s="228"/>
      <c r="F57" s="229"/>
      <c r="G57" s="228"/>
      <c r="I57" s="225"/>
    </row>
    <row r="58" spans="2:9" ht="15" customHeight="1" x14ac:dyDescent="0.15">
      <c r="B58" s="226"/>
      <c r="C58" s="227"/>
      <c r="D58" s="228"/>
      <c r="E58" s="228"/>
      <c r="F58" s="229"/>
      <c r="G58" s="228"/>
      <c r="I58" s="225"/>
    </row>
    <row r="59" spans="2:9" ht="15" customHeight="1" x14ac:dyDescent="0.15">
      <c r="B59" s="226"/>
      <c r="C59" s="227"/>
      <c r="D59" s="228"/>
      <c r="E59" s="228"/>
      <c r="F59" s="229"/>
    </row>
    <row r="74" spans="7:7" x14ac:dyDescent="0.15">
      <c r="G74" s="103" t="s">
        <v>56</v>
      </c>
    </row>
  </sheetData>
  <mergeCells count="5">
    <mergeCell ref="B2:G2"/>
    <mergeCell ref="B4:G4"/>
    <mergeCell ref="D36:G36"/>
    <mergeCell ref="D38:G38"/>
    <mergeCell ref="B43:G43"/>
  </mergeCells>
  <conditionalFormatting sqref="G56:G58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3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104775</xdr:colOff>
                <xdr:row>44</xdr:row>
                <xdr:rowOff>66675</xdr:rowOff>
              </from>
              <to>
                <xdr:col>6</xdr:col>
                <xdr:colOff>1057275</xdr:colOff>
                <xdr:row>70</xdr:row>
                <xdr:rowOff>28575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30" customWidth="1"/>
    <col min="2" max="2" width="26.140625" style="230" customWidth="1"/>
    <col min="3" max="3" width="27.140625" style="230" customWidth="1"/>
    <col min="4" max="4" width="16.5703125" style="230" customWidth="1"/>
    <col min="5" max="5" width="15" style="230" customWidth="1"/>
    <col min="6" max="6" width="13.5703125" style="230" customWidth="1"/>
    <col min="7" max="7" width="6.140625" style="230" customWidth="1"/>
    <col min="8" max="16384" width="8.85546875" style="230"/>
  </cols>
  <sheetData>
    <row r="1" spans="2:7" ht="19.899999999999999" customHeight="1" x14ac:dyDescent="0.2">
      <c r="G1" s="231"/>
    </row>
    <row r="2" spans="2:7" ht="36.75" customHeight="1" x14ac:dyDescent="0.25">
      <c r="B2" s="232" t="s">
        <v>139</v>
      </c>
      <c r="C2" s="232"/>
      <c r="D2" s="232"/>
      <c r="E2" s="232"/>
      <c r="F2" s="232"/>
    </row>
    <row r="3" spans="2:7" ht="14.25" customHeight="1" x14ac:dyDescent="0.25">
      <c r="B3" s="233"/>
      <c r="C3" s="233"/>
      <c r="D3" s="233"/>
      <c r="E3" s="233"/>
      <c r="F3" s="233"/>
    </row>
    <row r="4" spans="2:7" ht="19.899999999999999" customHeight="1" x14ac:dyDescent="0.15">
      <c r="B4" s="5" t="s">
        <v>140</v>
      </c>
      <c r="C4" s="5"/>
      <c r="D4" s="5"/>
      <c r="E4" s="5"/>
      <c r="F4" s="5"/>
    </row>
    <row r="5" spans="2:7" ht="15.75" customHeight="1" thickBot="1" x14ac:dyDescent="0.2">
      <c r="B5" s="6"/>
      <c r="C5" s="6"/>
      <c r="D5" s="6"/>
      <c r="E5" s="6"/>
      <c r="F5" s="6"/>
    </row>
    <row r="6" spans="2:7" ht="19.899999999999999" customHeight="1" thickBot="1" x14ac:dyDescent="0.2">
      <c r="B6" s="7" t="s">
        <v>141</v>
      </c>
      <c r="C6" s="8"/>
      <c r="D6" s="8"/>
      <c r="E6" s="8"/>
      <c r="F6" s="9"/>
    </row>
    <row r="7" spans="2:7" ht="12" customHeight="1" x14ac:dyDescent="0.15">
      <c r="B7" s="234" t="s">
        <v>142</v>
      </c>
      <c r="C7" s="234"/>
      <c r="D7" s="234"/>
      <c r="E7" s="234"/>
      <c r="F7" s="234"/>
      <c r="G7" s="235"/>
    </row>
    <row r="8" spans="2:7" ht="19.899999999999999" customHeight="1" x14ac:dyDescent="0.15">
      <c r="B8" s="236" t="s">
        <v>143</v>
      </c>
      <c r="C8" s="236"/>
      <c r="D8" s="236"/>
      <c r="E8" s="236"/>
      <c r="F8" s="236"/>
      <c r="G8" s="235"/>
    </row>
    <row r="9" spans="2:7" ht="19.899999999999999" customHeight="1" x14ac:dyDescent="0.15">
      <c r="B9" s="237" t="s">
        <v>144</v>
      </c>
      <c r="C9" s="237"/>
      <c r="D9" s="237"/>
      <c r="E9" s="237"/>
      <c r="F9" s="237"/>
    </row>
    <row r="10" spans="2:7" ht="19.899999999999999" customHeight="1" thickBot="1" x14ac:dyDescent="0.2"/>
    <row r="11" spans="2:7" ht="39" customHeight="1" thickBot="1" x14ac:dyDescent="0.2">
      <c r="B11" s="238" t="s">
        <v>145</v>
      </c>
      <c r="C11" s="239" t="s">
        <v>146</v>
      </c>
      <c r="D11" s="239" t="s">
        <v>147</v>
      </c>
      <c r="E11" s="239" t="s">
        <v>148</v>
      </c>
      <c r="F11" s="239" t="s">
        <v>149</v>
      </c>
    </row>
    <row r="12" spans="2:7" ht="15" customHeight="1" x14ac:dyDescent="0.15">
      <c r="B12" s="240" t="s">
        <v>150</v>
      </c>
      <c r="C12" s="241" t="s">
        <v>151</v>
      </c>
      <c r="D12" s="242">
        <v>184</v>
      </c>
      <c r="E12" s="242">
        <v>187</v>
      </c>
      <c r="F12" s="243">
        <v>3</v>
      </c>
    </row>
    <row r="13" spans="2:7" ht="15" customHeight="1" x14ac:dyDescent="0.15">
      <c r="B13" s="244"/>
      <c r="C13" s="245" t="s">
        <v>152</v>
      </c>
      <c r="D13" s="246">
        <v>189</v>
      </c>
      <c r="E13" s="246">
        <v>190</v>
      </c>
      <c r="F13" s="247">
        <v>1</v>
      </c>
    </row>
    <row r="14" spans="2:7" ht="15" customHeight="1" x14ac:dyDescent="0.15">
      <c r="B14" s="248"/>
      <c r="C14" s="245" t="s">
        <v>153</v>
      </c>
      <c r="D14" s="246">
        <v>204</v>
      </c>
      <c r="E14" s="246">
        <v>205</v>
      </c>
      <c r="F14" s="247">
        <v>1</v>
      </c>
    </row>
    <row r="15" spans="2:7" ht="15" customHeight="1" x14ac:dyDescent="0.15">
      <c r="B15" s="248"/>
      <c r="C15" s="245" t="s">
        <v>154</v>
      </c>
      <c r="D15" s="246">
        <v>184.6</v>
      </c>
      <c r="E15" s="246">
        <v>186.6</v>
      </c>
      <c r="F15" s="247">
        <v>2</v>
      </c>
    </row>
    <row r="16" spans="2:7" ht="15" customHeight="1" x14ac:dyDescent="0.15">
      <c r="B16" s="248"/>
      <c r="C16" s="245" t="s">
        <v>155</v>
      </c>
      <c r="D16" s="246">
        <v>192</v>
      </c>
      <c r="E16" s="246">
        <v>196</v>
      </c>
      <c r="F16" s="247">
        <v>4</v>
      </c>
    </row>
    <row r="17" spans="2:6" ht="15" customHeight="1" x14ac:dyDescent="0.15">
      <c r="B17" s="248"/>
      <c r="C17" s="245" t="s">
        <v>156</v>
      </c>
      <c r="D17" s="246">
        <v>191</v>
      </c>
      <c r="E17" s="246">
        <v>191.8</v>
      </c>
      <c r="F17" s="247">
        <v>0.80000000000001137</v>
      </c>
    </row>
    <row r="18" spans="2:6" ht="15" customHeight="1" x14ac:dyDescent="0.15">
      <c r="B18" s="248"/>
      <c r="C18" s="245" t="s">
        <v>157</v>
      </c>
      <c r="D18" s="246">
        <v>187</v>
      </c>
      <c r="E18" s="246">
        <v>187</v>
      </c>
      <c r="F18" s="247">
        <v>0</v>
      </c>
    </row>
    <row r="19" spans="2:6" ht="15" customHeight="1" x14ac:dyDescent="0.15">
      <c r="B19" s="248"/>
      <c r="C19" s="245" t="s">
        <v>158</v>
      </c>
      <c r="D19" s="246">
        <v>187</v>
      </c>
      <c r="E19" s="246">
        <v>187.4</v>
      </c>
      <c r="F19" s="247">
        <v>0.40000000000000568</v>
      </c>
    </row>
    <row r="20" spans="2:6" ht="15" customHeight="1" x14ac:dyDescent="0.15">
      <c r="B20" s="248"/>
      <c r="C20" s="245" t="s">
        <v>159</v>
      </c>
      <c r="D20" s="246">
        <v>185</v>
      </c>
      <c r="E20" s="246">
        <v>189</v>
      </c>
      <c r="F20" s="247">
        <v>4</v>
      </c>
    </row>
    <row r="21" spans="2:6" ht="15" customHeight="1" x14ac:dyDescent="0.15">
      <c r="B21" s="248"/>
      <c r="C21" s="245" t="s">
        <v>160</v>
      </c>
      <c r="D21" s="246">
        <v>193</v>
      </c>
      <c r="E21" s="246">
        <v>194</v>
      </c>
      <c r="F21" s="247">
        <v>1</v>
      </c>
    </row>
    <row r="22" spans="2:6" ht="15" customHeight="1" x14ac:dyDescent="0.15">
      <c r="B22" s="248"/>
      <c r="C22" s="245" t="s">
        <v>161</v>
      </c>
      <c r="D22" s="246">
        <v>185</v>
      </c>
      <c r="E22" s="246">
        <v>190</v>
      </c>
      <c r="F22" s="247">
        <v>5</v>
      </c>
    </row>
    <row r="23" spans="2:6" ht="15" customHeight="1" x14ac:dyDescent="0.15">
      <c r="B23" s="248"/>
      <c r="C23" s="245" t="s">
        <v>162</v>
      </c>
      <c r="D23" s="246">
        <v>186</v>
      </c>
      <c r="E23" s="246">
        <v>190</v>
      </c>
      <c r="F23" s="247">
        <v>4</v>
      </c>
    </row>
    <row r="24" spans="2:6" ht="15" customHeight="1" x14ac:dyDescent="0.15">
      <c r="B24" s="248"/>
      <c r="C24" s="245" t="s">
        <v>163</v>
      </c>
      <c r="D24" s="246">
        <v>189.4</v>
      </c>
      <c r="E24" s="246">
        <v>189.8</v>
      </c>
      <c r="F24" s="247">
        <v>0.40000000000000568</v>
      </c>
    </row>
    <row r="25" spans="2:6" ht="15" customHeight="1" x14ac:dyDescent="0.15">
      <c r="B25" s="248"/>
      <c r="C25" s="245" t="s">
        <v>164</v>
      </c>
      <c r="D25" s="246">
        <v>193</v>
      </c>
      <c r="E25" s="246">
        <v>197</v>
      </c>
      <c r="F25" s="247">
        <v>4</v>
      </c>
    </row>
    <row r="26" spans="2:6" ht="15" customHeight="1" x14ac:dyDescent="0.15">
      <c r="B26" s="248"/>
      <c r="C26" s="245" t="s">
        <v>165</v>
      </c>
      <c r="D26" s="246">
        <v>190.8</v>
      </c>
      <c r="E26" s="246">
        <v>191.8</v>
      </c>
      <c r="F26" s="247">
        <v>1</v>
      </c>
    </row>
    <row r="27" spans="2:6" ht="15" customHeight="1" x14ac:dyDescent="0.15">
      <c r="B27" s="248"/>
      <c r="C27" s="245" t="s">
        <v>166</v>
      </c>
      <c r="D27" s="246">
        <v>188.4</v>
      </c>
      <c r="E27" s="246">
        <v>191.2</v>
      </c>
      <c r="F27" s="247">
        <v>2.7999999999999829</v>
      </c>
    </row>
    <row r="28" spans="2:6" ht="15" customHeight="1" x14ac:dyDescent="0.15">
      <c r="B28" s="248"/>
      <c r="C28" s="245" t="s">
        <v>167</v>
      </c>
      <c r="D28" s="246">
        <v>192</v>
      </c>
      <c r="E28" s="246">
        <v>196</v>
      </c>
      <c r="F28" s="247">
        <v>4</v>
      </c>
    </row>
    <row r="29" spans="2:6" ht="15" customHeight="1" x14ac:dyDescent="0.15">
      <c r="B29" s="248"/>
      <c r="C29" s="245" t="s">
        <v>168</v>
      </c>
      <c r="D29" s="246">
        <v>184.8</v>
      </c>
      <c r="E29" s="246">
        <v>187.7</v>
      </c>
      <c r="F29" s="247">
        <v>2.8999999999999773</v>
      </c>
    </row>
    <row r="30" spans="2:6" ht="15" customHeight="1" x14ac:dyDescent="0.15">
      <c r="B30" s="248"/>
      <c r="C30" s="245" t="s">
        <v>169</v>
      </c>
      <c r="D30" s="246">
        <v>190</v>
      </c>
      <c r="E30" s="246">
        <v>190</v>
      </c>
      <c r="F30" s="247">
        <v>0</v>
      </c>
    </row>
    <row r="31" spans="2:6" ht="15" customHeight="1" x14ac:dyDescent="0.15">
      <c r="B31" s="248"/>
      <c r="C31" s="245" t="s">
        <v>170</v>
      </c>
      <c r="D31" s="246">
        <v>188.8</v>
      </c>
      <c r="E31" s="246">
        <v>190.6</v>
      </c>
      <c r="F31" s="247">
        <v>1.7999999999999829</v>
      </c>
    </row>
    <row r="32" spans="2:6" ht="15" customHeight="1" x14ac:dyDescent="0.15">
      <c r="B32" s="248"/>
      <c r="C32" s="245" t="s">
        <v>171</v>
      </c>
      <c r="D32" s="246">
        <v>187</v>
      </c>
      <c r="E32" s="246">
        <v>187.4</v>
      </c>
      <c r="F32" s="247">
        <v>0.40000000000000568</v>
      </c>
    </row>
    <row r="33" spans="2:6" ht="15" customHeight="1" thickBot="1" x14ac:dyDescent="0.2">
      <c r="B33" s="249"/>
      <c r="C33" s="250" t="s">
        <v>172</v>
      </c>
      <c r="D33" s="251">
        <v>185</v>
      </c>
      <c r="E33" s="251">
        <v>190</v>
      </c>
      <c r="F33" s="252">
        <v>5</v>
      </c>
    </row>
    <row r="34" spans="2:6" ht="15" customHeight="1" x14ac:dyDescent="0.15">
      <c r="B34" s="253" t="s">
        <v>173</v>
      </c>
      <c r="C34" s="241" t="s">
        <v>155</v>
      </c>
      <c r="D34" s="242">
        <v>220</v>
      </c>
      <c r="E34" s="242">
        <v>220</v>
      </c>
      <c r="F34" s="243">
        <v>0</v>
      </c>
    </row>
    <row r="35" spans="2:6" ht="15" customHeight="1" x14ac:dyDescent="0.15">
      <c r="B35" s="254"/>
      <c r="C35" s="230" t="s">
        <v>174</v>
      </c>
      <c r="D35" s="246">
        <v>240</v>
      </c>
      <c r="E35" s="246">
        <v>242</v>
      </c>
      <c r="F35" s="247">
        <v>2</v>
      </c>
    </row>
    <row r="36" spans="2:6" ht="15" customHeight="1" x14ac:dyDescent="0.15">
      <c r="B36" s="254"/>
      <c r="C36" s="230" t="s">
        <v>167</v>
      </c>
      <c r="D36" s="246">
        <v>220</v>
      </c>
      <c r="E36" s="246">
        <v>220</v>
      </c>
      <c r="F36" s="247">
        <v>0</v>
      </c>
    </row>
    <row r="37" spans="2:6" ht="15" customHeight="1" thickBot="1" x14ac:dyDescent="0.2">
      <c r="B37" s="249"/>
      <c r="C37" s="250" t="s">
        <v>172</v>
      </c>
      <c r="D37" s="251">
        <v>230</v>
      </c>
      <c r="E37" s="251">
        <v>230</v>
      </c>
      <c r="F37" s="252">
        <v>0</v>
      </c>
    </row>
    <row r="38" spans="2:6" x14ac:dyDescent="0.15">
      <c r="F38" s="103" t="s">
        <v>56</v>
      </c>
    </row>
    <row r="40" spans="2:6" x14ac:dyDescent="0.15">
      <c r="F40" s="255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/>
  </sheetViews>
  <sheetFormatPr baseColWidth="10" defaultColWidth="8.85546875" defaultRowHeight="11.25" x14ac:dyDescent="0.15"/>
  <cols>
    <col min="1" max="1" width="2.7109375" style="230" customWidth="1"/>
    <col min="2" max="2" width="26.140625" style="230" customWidth="1"/>
    <col min="3" max="3" width="25.5703125" style="230" customWidth="1"/>
    <col min="4" max="4" width="14.7109375" style="230" bestFit="1" customWidth="1"/>
    <col min="5" max="5" width="15.140625" style="230" customWidth="1"/>
    <col min="6" max="6" width="14.42578125" style="230" customWidth="1"/>
    <col min="7" max="7" width="2.42578125" style="230" customWidth="1"/>
    <col min="8" max="16384" width="8.85546875" style="230"/>
  </cols>
  <sheetData>
    <row r="1" spans="1:7" ht="19.899999999999999" customHeight="1" x14ac:dyDescent="0.2">
      <c r="F1" s="231"/>
    </row>
    <row r="2" spans="1:7" ht="19.899999999999999" customHeight="1" thickBot="1" x14ac:dyDescent="0.2"/>
    <row r="3" spans="1:7" ht="19.899999999999999" customHeight="1" thickBot="1" x14ac:dyDescent="0.25">
      <c r="A3" s="256"/>
      <c r="B3" s="7" t="s">
        <v>175</v>
      </c>
      <c r="C3" s="8"/>
      <c r="D3" s="8"/>
      <c r="E3" s="8"/>
      <c r="F3" s="9"/>
      <c r="G3" s="256"/>
    </row>
    <row r="4" spans="1:7" ht="12" customHeight="1" x14ac:dyDescent="0.15">
      <c r="B4" s="234" t="s">
        <v>142</v>
      </c>
      <c r="C4" s="234"/>
      <c r="D4" s="234"/>
      <c r="E4" s="234"/>
      <c r="F4" s="234"/>
      <c r="G4" s="235"/>
    </row>
    <row r="5" spans="1:7" ht="19.899999999999999" customHeight="1" x14ac:dyDescent="0.15">
      <c r="B5" s="257" t="s">
        <v>143</v>
      </c>
      <c r="C5" s="257"/>
      <c r="D5" s="257"/>
      <c r="E5" s="257"/>
      <c r="F5" s="257"/>
      <c r="G5" s="235"/>
    </row>
    <row r="6" spans="1:7" ht="19.899999999999999" customHeight="1" x14ac:dyDescent="0.15">
      <c r="B6" s="237" t="s">
        <v>144</v>
      </c>
      <c r="C6" s="237"/>
      <c r="D6" s="237"/>
      <c r="E6" s="237"/>
      <c r="F6" s="237"/>
    </row>
    <row r="7" spans="1:7" ht="19.899999999999999" customHeight="1" thickBot="1" x14ac:dyDescent="0.2"/>
    <row r="8" spans="1:7" ht="39" customHeight="1" thickBot="1" x14ac:dyDescent="0.2">
      <c r="B8" s="238" t="s">
        <v>145</v>
      </c>
      <c r="C8" s="239" t="s">
        <v>146</v>
      </c>
      <c r="D8" s="258" t="s">
        <v>147</v>
      </c>
      <c r="E8" s="258" t="s">
        <v>148</v>
      </c>
      <c r="F8" s="239" t="s">
        <v>149</v>
      </c>
    </row>
    <row r="9" spans="1:7" ht="15" customHeight="1" x14ac:dyDescent="0.15">
      <c r="B9" s="240" t="s">
        <v>176</v>
      </c>
      <c r="C9" s="241" t="s">
        <v>151</v>
      </c>
      <c r="D9" s="242">
        <v>168</v>
      </c>
      <c r="E9" s="259">
        <v>169.2</v>
      </c>
      <c r="F9" s="243">
        <v>1.1999999999999886</v>
      </c>
    </row>
    <row r="10" spans="1:7" ht="15" customHeight="1" x14ac:dyDescent="0.15">
      <c r="B10" s="244"/>
      <c r="C10" s="245" t="s">
        <v>152</v>
      </c>
      <c r="D10" s="246">
        <v>179</v>
      </c>
      <c r="E10" s="259">
        <v>179</v>
      </c>
      <c r="F10" s="247">
        <v>0</v>
      </c>
    </row>
    <row r="11" spans="1:7" ht="15" customHeight="1" x14ac:dyDescent="0.15">
      <c r="B11" s="248"/>
      <c r="C11" s="245" t="s">
        <v>154</v>
      </c>
      <c r="D11" s="246">
        <v>175</v>
      </c>
      <c r="E11" s="259">
        <v>177</v>
      </c>
      <c r="F11" s="247">
        <v>2</v>
      </c>
    </row>
    <row r="12" spans="1:7" ht="15" customHeight="1" x14ac:dyDescent="0.15">
      <c r="B12" s="248"/>
      <c r="C12" s="260" t="s">
        <v>155</v>
      </c>
      <c r="D12" s="246">
        <v>180</v>
      </c>
      <c r="E12" s="259">
        <v>178</v>
      </c>
      <c r="F12" s="247">
        <v>-2</v>
      </c>
    </row>
    <row r="13" spans="1:7" ht="15" customHeight="1" x14ac:dyDescent="0.15">
      <c r="B13" s="248"/>
      <c r="C13" s="230" t="s">
        <v>177</v>
      </c>
      <c r="D13" s="246">
        <v>178.4</v>
      </c>
      <c r="E13" s="259">
        <v>178.5</v>
      </c>
      <c r="F13" s="247">
        <v>9.9999999999994316E-2</v>
      </c>
    </row>
    <row r="14" spans="1:7" ht="15" customHeight="1" x14ac:dyDescent="0.15">
      <c r="B14" s="248"/>
      <c r="C14" s="230" t="s">
        <v>174</v>
      </c>
      <c r="D14" s="246">
        <v>180</v>
      </c>
      <c r="E14" s="259">
        <v>173</v>
      </c>
      <c r="F14" s="247">
        <v>-7</v>
      </c>
    </row>
    <row r="15" spans="1:7" ht="15" customHeight="1" x14ac:dyDescent="0.15">
      <c r="B15" s="248"/>
      <c r="C15" s="245" t="s">
        <v>178</v>
      </c>
      <c r="D15" s="246">
        <v>178</v>
      </c>
      <c r="E15" s="259">
        <v>178</v>
      </c>
      <c r="F15" s="247">
        <v>0</v>
      </c>
    </row>
    <row r="16" spans="1:7" ht="15" customHeight="1" x14ac:dyDescent="0.15">
      <c r="B16" s="248"/>
      <c r="C16" s="245" t="s">
        <v>179</v>
      </c>
      <c r="D16" s="246">
        <v>169</v>
      </c>
      <c r="E16" s="259">
        <v>170</v>
      </c>
      <c r="F16" s="247">
        <v>1</v>
      </c>
    </row>
    <row r="17" spans="2:6" ht="15" customHeight="1" x14ac:dyDescent="0.15">
      <c r="B17" s="248"/>
      <c r="C17" s="245" t="s">
        <v>180</v>
      </c>
      <c r="D17" s="246">
        <v>177</v>
      </c>
      <c r="E17" s="259">
        <v>177</v>
      </c>
      <c r="F17" s="247">
        <v>0</v>
      </c>
    </row>
    <row r="18" spans="2:6" ht="15" customHeight="1" x14ac:dyDescent="0.15">
      <c r="B18" s="248"/>
      <c r="C18" s="245" t="s">
        <v>156</v>
      </c>
      <c r="D18" s="246">
        <v>174</v>
      </c>
      <c r="E18" s="259">
        <v>175</v>
      </c>
      <c r="F18" s="247">
        <v>1</v>
      </c>
    </row>
    <row r="19" spans="2:6" ht="15" customHeight="1" x14ac:dyDescent="0.15">
      <c r="B19" s="248"/>
      <c r="C19" s="245" t="s">
        <v>157</v>
      </c>
      <c r="D19" s="246">
        <v>173</v>
      </c>
      <c r="E19" s="259">
        <v>173</v>
      </c>
      <c r="F19" s="247">
        <v>0</v>
      </c>
    </row>
    <row r="20" spans="2:6" ht="15" customHeight="1" x14ac:dyDescent="0.15">
      <c r="B20" s="248"/>
      <c r="C20" s="245" t="s">
        <v>158</v>
      </c>
      <c r="D20" s="246">
        <v>179</v>
      </c>
      <c r="E20" s="259">
        <v>180</v>
      </c>
      <c r="F20" s="247">
        <v>1</v>
      </c>
    </row>
    <row r="21" spans="2:6" ht="15" customHeight="1" x14ac:dyDescent="0.15">
      <c r="B21" s="248"/>
      <c r="C21" s="245" t="s">
        <v>159</v>
      </c>
      <c r="D21" s="246">
        <v>174</v>
      </c>
      <c r="E21" s="259">
        <v>177</v>
      </c>
      <c r="F21" s="247">
        <v>3</v>
      </c>
    </row>
    <row r="22" spans="2:6" ht="15" customHeight="1" x14ac:dyDescent="0.15">
      <c r="B22" s="248"/>
      <c r="C22" s="245" t="s">
        <v>161</v>
      </c>
      <c r="D22" s="246">
        <v>174</v>
      </c>
      <c r="E22" s="259">
        <v>178</v>
      </c>
      <c r="F22" s="247">
        <v>4</v>
      </c>
    </row>
    <row r="23" spans="2:6" ht="15" customHeight="1" x14ac:dyDescent="0.15">
      <c r="B23" s="248"/>
      <c r="C23" s="245" t="s">
        <v>163</v>
      </c>
      <c r="D23" s="246">
        <v>180</v>
      </c>
      <c r="E23" s="259">
        <v>180</v>
      </c>
      <c r="F23" s="247">
        <v>0</v>
      </c>
    </row>
    <row r="24" spans="2:6" ht="15" customHeight="1" x14ac:dyDescent="0.15">
      <c r="B24" s="248"/>
      <c r="C24" s="245" t="s">
        <v>165</v>
      </c>
      <c r="D24" s="246">
        <v>183</v>
      </c>
      <c r="E24" s="259">
        <v>183</v>
      </c>
      <c r="F24" s="247">
        <v>0</v>
      </c>
    </row>
    <row r="25" spans="2:6" ht="15" customHeight="1" x14ac:dyDescent="0.15">
      <c r="B25" s="248"/>
      <c r="C25" s="245" t="s">
        <v>166</v>
      </c>
      <c r="D25" s="246">
        <v>179</v>
      </c>
      <c r="E25" s="259">
        <v>183</v>
      </c>
      <c r="F25" s="247">
        <v>4</v>
      </c>
    </row>
    <row r="26" spans="2:6" ht="15" customHeight="1" x14ac:dyDescent="0.15">
      <c r="B26" s="248"/>
      <c r="C26" s="245" t="s">
        <v>168</v>
      </c>
      <c r="D26" s="246">
        <v>173</v>
      </c>
      <c r="E26" s="259">
        <v>175</v>
      </c>
      <c r="F26" s="247">
        <v>2</v>
      </c>
    </row>
    <row r="27" spans="2:6" ht="15" customHeight="1" x14ac:dyDescent="0.15">
      <c r="B27" s="248"/>
      <c r="C27" s="245" t="s">
        <v>181</v>
      </c>
      <c r="D27" s="246">
        <v>175</v>
      </c>
      <c r="E27" s="259">
        <v>177</v>
      </c>
      <c r="F27" s="247">
        <v>2</v>
      </c>
    </row>
    <row r="28" spans="2:6" ht="15" customHeight="1" x14ac:dyDescent="0.15">
      <c r="B28" s="248"/>
      <c r="C28" s="245" t="s">
        <v>182</v>
      </c>
      <c r="D28" s="246">
        <v>181.4</v>
      </c>
      <c r="E28" s="259">
        <v>183.2</v>
      </c>
      <c r="F28" s="247">
        <v>1.7999999999999829</v>
      </c>
    </row>
    <row r="29" spans="2:6" ht="15" customHeight="1" x14ac:dyDescent="0.15">
      <c r="B29" s="248"/>
      <c r="C29" s="245" t="s">
        <v>170</v>
      </c>
      <c r="D29" s="246">
        <v>181</v>
      </c>
      <c r="E29" s="259">
        <v>183</v>
      </c>
      <c r="F29" s="247">
        <v>2</v>
      </c>
    </row>
    <row r="30" spans="2:6" ht="15" customHeight="1" x14ac:dyDescent="0.15">
      <c r="B30" s="248"/>
      <c r="C30" s="245" t="s">
        <v>171</v>
      </c>
      <c r="D30" s="246">
        <v>179</v>
      </c>
      <c r="E30" s="259">
        <v>180</v>
      </c>
      <c r="F30" s="247">
        <v>1</v>
      </c>
    </row>
    <row r="31" spans="2:6" ht="15" customHeight="1" thickBot="1" x14ac:dyDescent="0.2">
      <c r="B31" s="249"/>
      <c r="C31" s="249" t="s">
        <v>172</v>
      </c>
      <c r="D31" s="251">
        <v>175</v>
      </c>
      <c r="E31" s="261">
        <v>177</v>
      </c>
      <c r="F31" s="252">
        <v>2</v>
      </c>
    </row>
    <row r="32" spans="2:6" ht="15" customHeight="1" x14ac:dyDescent="0.15">
      <c r="B32" s="253" t="s">
        <v>183</v>
      </c>
      <c r="C32" s="241" t="s">
        <v>151</v>
      </c>
      <c r="D32" s="242">
        <v>190</v>
      </c>
      <c r="E32" s="259">
        <v>194</v>
      </c>
      <c r="F32" s="243">
        <v>4</v>
      </c>
    </row>
    <row r="33" spans="2:6" ht="15" customHeight="1" x14ac:dyDescent="0.15">
      <c r="B33" s="248"/>
      <c r="C33" s="245" t="s">
        <v>154</v>
      </c>
      <c r="D33" s="246">
        <v>179.2</v>
      </c>
      <c r="E33" s="259">
        <v>180.4</v>
      </c>
      <c r="F33" s="247">
        <v>1.2000000000000171</v>
      </c>
    </row>
    <row r="34" spans="2:6" ht="15" customHeight="1" x14ac:dyDescent="0.15">
      <c r="B34" s="248"/>
      <c r="C34" s="245" t="s">
        <v>177</v>
      </c>
      <c r="D34" s="246">
        <v>190</v>
      </c>
      <c r="E34" s="259">
        <v>190.1</v>
      </c>
      <c r="F34" s="247">
        <v>9.9999999999994316E-2</v>
      </c>
    </row>
    <row r="35" spans="2:6" ht="15" customHeight="1" x14ac:dyDescent="0.15">
      <c r="B35" s="248"/>
      <c r="C35" s="245" t="s">
        <v>179</v>
      </c>
      <c r="D35" s="246">
        <v>192</v>
      </c>
      <c r="E35" s="259">
        <v>193</v>
      </c>
      <c r="F35" s="247">
        <v>1</v>
      </c>
    </row>
    <row r="36" spans="2:6" ht="15" customHeight="1" x14ac:dyDescent="0.15">
      <c r="B36" s="248"/>
      <c r="C36" s="245" t="s">
        <v>156</v>
      </c>
      <c r="D36" s="246">
        <v>182</v>
      </c>
      <c r="E36" s="259">
        <v>183</v>
      </c>
      <c r="F36" s="247">
        <v>1</v>
      </c>
    </row>
    <row r="37" spans="2:6" ht="15" customHeight="1" x14ac:dyDescent="0.15">
      <c r="B37" s="248"/>
      <c r="C37" s="245" t="s">
        <v>157</v>
      </c>
      <c r="D37" s="246">
        <v>184</v>
      </c>
      <c r="E37" s="259">
        <v>184</v>
      </c>
      <c r="F37" s="247">
        <v>0</v>
      </c>
    </row>
    <row r="38" spans="2:6" ht="15" customHeight="1" x14ac:dyDescent="0.15">
      <c r="B38" s="248"/>
      <c r="C38" s="245" t="s">
        <v>160</v>
      </c>
      <c r="D38" s="246">
        <v>201</v>
      </c>
      <c r="E38" s="259">
        <v>201</v>
      </c>
      <c r="F38" s="247">
        <v>0</v>
      </c>
    </row>
    <row r="39" spans="2:6" ht="15" customHeight="1" x14ac:dyDescent="0.15">
      <c r="B39" s="248"/>
      <c r="C39" s="245" t="s">
        <v>162</v>
      </c>
      <c r="D39" s="246">
        <v>190</v>
      </c>
      <c r="E39" s="259">
        <v>188</v>
      </c>
      <c r="F39" s="247">
        <v>-2</v>
      </c>
    </row>
    <row r="40" spans="2:6" ht="15" customHeight="1" x14ac:dyDescent="0.15">
      <c r="B40" s="248"/>
      <c r="C40" s="245" t="s">
        <v>163</v>
      </c>
      <c r="D40" s="246">
        <v>182.4</v>
      </c>
      <c r="E40" s="259">
        <v>182.6</v>
      </c>
      <c r="F40" s="247">
        <v>0.19999999999998863</v>
      </c>
    </row>
    <row r="41" spans="2:6" ht="15" customHeight="1" x14ac:dyDescent="0.15">
      <c r="B41" s="248"/>
      <c r="C41" s="245" t="s">
        <v>165</v>
      </c>
      <c r="D41" s="246">
        <v>190</v>
      </c>
      <c r="E41" s="259">
        <v>190</v>
      </c>
      <c r="F41" s="247">
        <v>0</v>
      </c>
    </row>
    <row r="42" spans="2:6" ht="15" customHeight="1" x14ac:dyDescent="0.15">
      <c r="B42" s="248"/>
      <c r="C42" s="245" t="s">
        <v>166</v>
      </c>
      <c r="D42" s="246">
        <v>186</v>
      </c>
      <c r="E42" s="259">
        <v>189</v>
      </c>
      <c r="F42" s="247">
        <v>3</v>
      </c>
    </row>
    <row r="43" spans="2:6" ht="15" customHeight="1" x14ac:dyDescent="0.15">
      <c r="B43" s="248"/>
      <c r="C43" s="245" t="s">
        <v>168</v>
      </c>
      <c r="D43" s="246">
        <v>181</v>
      </c>
      <c r="E43" s="259">
        <v>183</v>
      </c>
      <c r="F43" s="247">
        <v>2</v>
      </c>
    </row>
    <row r="44" spans="2:6" ht="15" customHeight="1" x14ac:dyDescent="0.15">
      <c r="B44" s="248"/>
      <c r="C44" s="245" t="s">
        <v>181</v>
      </c>
      <c r="D44" s="246">
        <v>189</v>
      </c>
      <c r="E44" s="259">
        <v>190</v>
      </c>
      <c r="F44" s="247">
        <v>1</v>
      </c>
    </row>
    <row r="45" spans="2:6" ht="15" customHeight="1" x14ac:dyDescent="0.15">
      <c r="B45" s="248"/>
      <c r="C45" s="245" t="s">
        <v>182</v>
      </c>
      <c r="D45" s="246">
        <v>193</v>
      </c>
      <c r="E45" s="259">
        <v>195</v>
      </c>
      <c r="F45" s="247">
        <v>2</v>
      </c>
    </row>
    <row r="46" spans="2:6" ht="15" customHeight="1" x14ac:dyDescent="0.15">
      <c r="B46" s="248"/>
      <c r="C46" s="245" t="s">
        <v>170</v>
      </c>
      <c r="D46" s="246">
        <v>181.6</v>
      </c>
      <c r="E46" s="259">
        <v>183.4</v>
      </c>
      <c r="F46" s="247">
        <v>1.8000000000000114</v>
      </c>
    </row>
    <row r="47" spans="2:6" ht="15" customHeight="1" x14ac:dyDescent="0.15">
      <c r="B47" s="248"/>
      <c r="C47" s="245" t="s">
        <v>171</v>
      </c>
      <c r="D47" s="246">
        <v>187</v>
      </c>
      <c r="E47" s="259">
        <v>188</v>
      </c>
      <c r="F47" s="247">
        <v>1</v>
      </c>
    </row>
    <row r="48" spans="2:6" ht="15" customHeight="1" thickBot="1" x14ac:dyDescent="0.2">
      <c r="B48" s="249"/>
      <c r="C48" s="249" t="s">
        <v>172</v>
      </c>
      <c r="D48" s="251">
        <v>178</v>
      </c>
      <c r="E48" s="261">
        <v>185</v>
      </c>
      <c r="F48" s="252">
        <v>7</v>
      </c>
    </row>
    <row r="49" spans="6:6" x14ac:dyDescent="0.15">
      <c r="F49" s="103" t="s">
        <v>56</v>
      </c>
    </row>
    <row r="51" spans="6:6" x14ac:dyDescent="0.15">
      <c r="F51" s="255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 x14ac:dyDescent="0.15"/>
  <cols>
    <col min="1" max="1" width="2.7109375" style="230" customWidth="1"/>
    <col min="2" max="2" width="35" style="230" customWidth="1"/>
    <col min="3" max="3" width="25.5703125" style="230" customWidth="1"/>
    <col min="4" max="4" width="14.7109375" style="230" customWidth="1"/>
    <col min="5" max="5" width="15.7109375" style="230" customWidth="1"/>
    <col min="6" max="6" width="13.140625" style="230" customWidth="1"/>
    <col min="7" max="7" width="4.85546875" style="230" customWidth="1"/>
    <col min="8" max="16384" width="8.85546875" style="230"/>
  </cols>
  <sheetData>
    <row r="1" spans="2:7" ht="19.899999999999999" customHeight="1" x14ac:dyDescent="0.15"/>
    <row r="2" spans="2:7" ht="19.899999999999999" customHeight="1" thickBot="1" x14ac:dyDescent="0.2"/>
    <row r="3" spans="2:7" ht="19.899999999999999" customHeight="1" thickBot="1" x14ac:dyDescent="0.2">
      <c r="B3" s="7" t="s">
        <v>184</v>
      </c>
      <c r="C3" s="8"/>
      <c r="D3" s="8"/>
      <c r="E3" s="8"/>
      <c r="F3" s="9"/>
    </row>
    <row r="4" spans="2:7" ht="12" customHeight="1" x14ac:dyDescent="0.15">
      <c r="B4" s="234" t="s">
        <v>142</v>
      </c>
      <c r="C4" s="234"/>
      <c r="D4" s="234"/>
      <c r="E4" s="234"/>
      <c r="F4" s="234"/>
      <c r="G4" s="235"/>
    </row>
    <row r="5" spans="2:7" ht="30" customHeight="1" x14ac:dyDescent="0.15">
      <c r="B5" s="262" t="s">
        <v>185</v>
      </c>
      <c r="C5" s="262"/>
      <c r="D5" s="262"/>
      <c r="E5" s="262"/>
      <c r="F5" s="262"/>
      <c r="G5" s="235"/>
    </row>
    <row r="6" spans="2:7" ht="19.899999999999999" customHeight="1" x14ac:dyDescent="0.15">
      <c r="B6" s="237" t="s">
        <v>186</v>
      </c>
      <c r="C6" s="237"/>
      <c r="D6" s="237"/>
      <c r="E6" s="237"/>
      <c r="F6" s="237"/>
    </row>
    <row r="7" spans="2:7" ht="19.899999999999999" customHeight="1" x14ac:dyDescent="0.15">
      <c r="B7" s="237" t="s">
        <v>187</v>
      </c>
      <c r="C7" s="237"/>
      <c r="D7" s="237"/>
      <c r="E7" s="237"/>
      <c r="F7" s="237"/>
    </row>
    <row r="8" spans="2:7" ht="19.899999999999999" customHeight="1" thickBot="1" x14ac:dyDescent="0.2"/>
    <row r="9" spans="2:7" ht="39" customHeight="1" thickBot="1" x14ac:dyDescent="0.2">
      <c r="B9" s="238" t="s">
        <v>145</v>
      </c>
      <c r="C9" s="239" t="s">
        <v>146</v>
      </c>
      <c r="D9" s="258" t="s">
        <v>147</v>
      </c>
      <c r="E9" s="258" t="s">
        <v>148</v>
      </c>
      <c r="F9" s="239" t="s">
        <v>149</v>
      </c>
    </row>
    <row r="10" spans="2:7" ht="15" customHeight="1" x14ac:dyDescent="0.15">
      <c r="B10" s="240" t="s">
        <v>188</v>
      </c>
      <c r="C10" s="241" t="s">
        <v>151</v>
      </c>
      <c r="D10" s="242">
        <v>177.8</v>
      </c>
      <c r="E10" s="259">
        <v>177.8</v>
      </c>
      <c r="F10" s="243">
        <v>0</v>
      </c>
    </row>
    <row r="11" spans="2:7" ht="15" customHeight="1" x14ac:dyDescent="0.15">
      <c r="B11" s="244"/>
      <c r="C11" s="245" t="s">
        <v>189</v>
      </c>
      <c r="D11" s="246">
        <v>179</v>
      </c>
      <c r="E11" s="259">
        <v>179</v>
      </c>
      <c r="F11" s="247">
        <v>0</v>
      </c>
    </row>
    <row r="12" spans="2:7" ht="15" customHeight="1" x14ac:dyDescent="0.15">
      <c r="B12" s="248"/>
      <c r="C12" s="245" t="s">
        <v>190</v>
      </c>
      <c r="D12" s="246">
        <v>179</v>
      </c>
      <c r="E12" s="259">
        <v>179</v>
      </c>
      <c r="F12" s="247">
        <v>0</v>
      </c>
    </row>
    <row r="13" spans="2:7" ht="15" customHeight="1" x14ac:dyDescent="0.15">
      <c r="B13" s="248"/>
      <c r="C13" s="245" t="s">
        <v>177</v>
      </c>
      <c r="D13" s="246">
        <v>186.8</v>
      </c>
      <c r="E13" s="259">
        <v>187.6</v>
      </c>
      <c r="F13" s="247">
        <v>0.79999999999998295</v>
      </c>
    </row>
    <row r="14" spans="2:7" ht="15" customHeight="1" x14ac:dyDescent="0.15">
      <c r="B14" s="248"/>
      <c r="C14" s="230" t="s">
        <v>174</v>
      </c>
      <c r="D14" s="246">
        <v>175</v>
      </c>
      <c r="E14" s="259">
        <v>175</v>
      </c>
      <c r="F14" s="247">
        <v>0</v>
      </c>
    </row>
    <row r="15" spans="2:7" ht="15" customHeight="1" x14ac:dyDescent="0.15">
      <c r="B15" s="248"/>
      <c r="C15" s="245" t="s">
        <v>178</v>
      </c>
      <c r="D15" s="246">
        <v>173</v>
      </c>
      <c r="E15" s="259">
        <v>174</v>
      </c>
      <c r="F15" s="247">
        <v>1</v>
      </c>
    </row>
    <row r="16" spans="2:7" ht="15" customHeight="1" x14ac:dyDescent="0.15">
      <c r="B16" s="248"/>
      <c r="C16" s="245" t="s">
        <v>191</v>
      </c>
      <c r="D16" s="246">
        <v>180</v>
      </c>
      <c r="E16" s="259">
        <v>179</v>
      </c>
      <c r="F16" s="247">
        <v>-1</v>
      </c>
    </row>
    <row r="17" spans="2:6" ht="15" customHeight="1" x14ac:dyDescent="0.15">
      <c r="B17" s="248"/>
      <c r="C17" s="245" t="s">
        <v>157</v>
      </c>
      <c r="D17" s="246">
        <v>173</v>
      </c>
      <c r="E17" s="259">
        <v>173</v>
      </c>
      <c r="F17" s="247">
        <v>0</v>
      </c>
    </row>
    <row r="18" spans="2:6" ht="15" customHeight="1" x14ac:dyDescent="0.15">
      <c r="B18" s="248"/>
      <c r="C18" s="245" t="s">
        <v>158</v>
      </c>
      <c r="D18" s="246">
        <v>174.4</v>
      </c>
      <c r="E18" s="259">
        <v>172.8</v>
      </c>
      <c r="F18" s="247">
        <v>-1.5999999999999943</v>
      </c>
    </row>
    <row r="19" spans="2:6" ht="15" customHeight="1" x14ac:dyDescent="0.15">
      <c r="B19" s="248"/>
      <c r="C19" s="245" t="s">
        <v>192</v>
      </c>
      <c r="D19" s="246">
        <v>171</v>
      </c>
      <c r="E19" s="259">
        <v>172</v>
      </c>
      <c r="F19" s="247">
        <v>1</v>
      </c>
    </row>
    <row r="20" spans="2:6" ht="15" customHeight="1" x14ac:dyDescent="0.15">
      <c r="B20" s="248"/>
      <c r="C20" s="245" t="s">
        <v>160</v>
      </c>
      <c r="D20" s="246">
        <v>181</v>
      </c>
      <c r="E20" s="259">
        <v>181</v>
      </c>
      <c r="F20" s="247">
        <v>0</v>
      </c>
    </row>
    <row r="21" spans="2:6" ht="15" customHeight="1" x14ac:dyDescent="0.15">
      <c r="B21" s="248"/>
      <c r="C21" s="245" t="s">
        <v>162</v>
      </c>
      <c r="D21" s="246">
        <v>184</v>
      </c>
      <c r="E21" s="259">
        <v>184</v>
      </c>
      <c r="F21" s="247">
        <v>0</v>
      </c>
    </row>
    <row r="22" spans="2:6" ht="15" customHeight="1" x14ac:dyDescent="0.15">
      <c r="B22" s="248"/>
      <c r="C22" s="245" t="s">
        <v>164</v>
      </c>
      <c r="D22" s="246">
        <v>173</v>
      </c>
      <c r="E22" s="259">
        <v>174</v>
      </c>
      <c r="F22" s="247">
        <v>1</v>
      </c>
    </row>
    <row r="23" spans="2:6" ht="15" customHeight="1" x14ac:dyDescent="0.15">
      <c r="B23" s="248"/>
      <c r="C23" s="245" t="s">
        <v>165</v>
      </c>
      <c r="D23" s="246">
        <v>184</v>
      </c>
      <c r="E23" s="259">
        <v>184</v>
      </c>
      <c r="F23" s="247">
        <v>0</v>
      </c>
    </row>
    <row r="24" spans="2:6" ht="15" customHeight="1" x14ac:dyDescent="0.15">
      <c r="B24" s="248"/>
      <c r="C24" s="245" t="s">
        <v>167</v>
      </c>
      <c r="D24" s="246">
        <v>172</v>
      </c>
      <c r="E24" s="259">
        <v>173</v>
      </c>
      <c r="F24" s="247">
        <v>1</v>
      </c>
    </row>
    <row r="25" spans="2:6" ht="15" customHeight="1" x14ac:dyDescent="0.15">
      <c r="B25" s="248"/>
      <c r="C25" s="245" t="s">
        <v>182</v>
      </c>
      <c r="D25" s="246">
        <v>183.8</v>
      </c>
      <c r="E25" s="259">
        <v>183.8</v>
      </c>
      <c r="F25" s="247">
        <v>0</v>
      </c>
    </row>
    <row r="26" spans="2:6" ht="15" customHeight="1" x14ac:dyDescent="0.15">
      <c r="B26" s="248"/>
      <c r="C26" s="245" t="s">
        <v>170</v>
      </c>
      <c r="D26" s="246">
        <v>179</v>
      </c>
      <c r="E26" s="259">
        <v>181</v>
      </c>
      <c r="F26" s="247">
        <v>2</v>
      </c>
    </row>
    <row r="27" spans="2:6" ht="15" customHeight="1" x14ac:dyDescent="0.15">
      <c r="B27" s="248"/>
      <c r="C27" s="245" t="s">
        <v>171</v>
      </c>
      <c r="D27" s="246">
        <v>177</v>
      </c>
      <c r="E27" s="259">
        <v>175</v>
      </c>
      <c r="F27" s="247">
        <v>-2</v>
      </c>
    </row>
    <row r="28" spans="2:6" ht="15" customHeight="1" thickBot="1" x14ac:dyDescent="0.2">
      <c r="B28" s="248"/>
      <c r="C28" s="245" t="s">
        <v>172</v>
      </c>
      <c r="D28" s="246">
        <v>178</v>
      </c>
      <c r="E28" s="261">
        <v>180</v>
      </c>
      <c r="F28" s="247">
        <v>2</v>
      </c>
    </row>
    <row r="29" spans="2:6" ht="15" customHeight="1" x14ac:dyDescent="0.15">
      <c r="B29" s="240" t="s">
        <v>193</v>
      </c>
      <c r="C29" s="241" t="s">
        <v>189</v>
      </c>
      <c r="D29" s="242">
        <v>297</v>
      </c>
      <c r="E29" s="242">
        <v>297</v>
      </c>
      <c r="F29" s="243">
        <v>0</v>
      </c>
    </row>
    <row r="30" spans="2:6" ht="15" customHeight="1" x14ac:dyDescent="0.15">
      <c r="B30" s="248"/>
      <c r="C30" s="245" t="s">
        <v>167</v>
      </c>
      <c r="D30" s="246">
        <v>331</v>
      </c>
      <c r="E30" s="246">
        <v>331</v>
      </c>
      <c r="F30" s="247">
        <v>0</v>
      </c>
    </row>
    <row r="31" spans="2:6" ht="15" customHeight="1" thickBot="1" x14ac:dyDescent="0.2">
      <c r="B31" s="248"/>
      <c r="C31" s="250" t="s">
        <v>194</v>
      </c>
      <c r="D31" s="251">
        <v>260</v>
      </c>
      <c r="E31" s="251">
        <v>260</v>
      </c>
      <c r="F31" s="252">
        <v>0</v>
      </c>
    </row>
    <row r="32" spans="2:6" ht="15" customHeight="1" x14ac:dyDescent="0.15">
      <c r="B32" s="253" t="s">
        <v>195</v>
      </c>
      <c r="C32" s="241" t="s">
        <v>189</v>
      </c>
      <c r="D32" s="242">
        <v>306.75</v>
      </c>
      <c r="E32" s="242">
        <v>307</v>
      </c>
      <c r="F32" s="243">
        <v>0.25</v>
      </c>
    </row>
    <row r="33" spans="2:6" ht="15" customHeight="1" x14ac:dyDescent="0.15">
      <c r="B33" s="248"/>
      <c r="C33" s="245" t="s">
        <v>167</v>
      </c>
      <c r="D33" s="246">
        <v>341</v>
      </c>
      <c r="E33" s="246">
        <v>341</v>
      </c>
      <c r="F33" s="247">
        <v>0</v>
      </c>
    </row>
    <row r="34" spans="2:6" ht="15" customHeight="1" thickBot="1" x14ac:dyDescent="0.2">
      <c r="B34" s="249"/>
      <c r="C34" s="250" t="s">
        <v>194</v>
      </c>
      <c r="D34" s="251">
        <v>355</v>
      </c>
      <c r="E34" s="251">
        <v>290</v>
      </c>
      <c r="F34" s="252">
        <v>-65</v>
      </c>
    </row>
    <row r="35" spans="2:6" ht="15" customHeight="1" x14ac:dyDescent="0.15">
      <c r="B35" s="253" t="s">
        <v>196</v>
      </c>
      <c r="C35" s="245" t="s">
        <v>197</v>
      </c>
      <c r="D35" s="246">
        <v>490</v>
      </c>
      <c r="E35" s="246">
        <v>490</v>
      </c>
      <c r="F35" s="247">
        <v>0</v>
      </c>
    </row>
    <row r="36" spans="2:6" ht="15" customHeight="1" thickBot="1" x14ac:dyDescent="0.2">
      <c r="B36" s="248"/>
      <c r="C36" s="250" t="s">
        <v>194</v>
      </c>
      <c r="D36" s="251">
        <v>557.5</v>
      </c>
      <c r="E36" s="251">
        <v>557.5</v>
      </c>
      <c r="F36" s="252">
        <v>0</v>
      </c>
    </row>
    <row r="37" spans="2:6" ht="15" customHeight="1" x14ac:dyDescent="0.15">
      <c r="B37" s="253" t="s">
        <v>198</v>
      </c>
      <c r="C37" s="241" t="s">
        <v>189</v>
      </c>
      <c r="D37" s="242">
        <v>601</v>
      </c>
      <c r="E37" s="242">
        <v>601</v>
      </c>
      <c r="F37" s="243">
        <v>0</v>
      </c>
    </row>
    <row r="38" spans="2:6" ht="15" customHeight="1" x14ac:dyDescent="0.15">
      <c r="B38" s="248"/>
      <c r="C38" s="245" t="s">
        <v>197</v>
      </c>
      <c r="D38" s="246">
        <v>500</v>
      </c>
      <c r="E38" s="246">
        <v>500</v>
      </c>
      <c r="F38" s="247">
        <v>0</v>
      </c>
    </row>
    <row r="39" spans="2:6" ht="15" customHeight="1" thickBot="1" x14ac:dyDescent="0.2">
      <c r="B39" s="249"/>
      <c r="C39" s="250" t="s">
        <v>194</v>
      </c>
      <c r="D39" s="251">
        <v>572.5</v>
      </c>
      <c r="E39" s="251">
        <v>572.5</v>
      </c>
      <c r="F39" s="252">
        <v>0</v>
      </c>
    </row>
    <row r="40" spans="2:6" ht="15" customHeight="1" x14ac:dyDescent="0.15">
      <c r="B40" s="253" t="s">
        <v>199</v>
      </c>
      <c r="C40" s="241" t="s">
        <v>189</v>
      </c>
      <c r="D40" s="242">
        <v>657</v>
      </c>
      <c r="E40" s="242">
        <v>657</v>
      </c>
      <c r="F40" s="247">
        <v>0</v>
      </c>
    </row>
    <row r="41" spans="2:6" ht="15" customHeight="1" x14ac:dyDescent="0.15">
      <c r="B41" s="254"/>
      <c r="C41" s="245" t="s">
        <v>197</v>
      </c>
      <c r="D41" s="246">
        <v>612</v>
      </c>
      <c r="E41" s="246">
        <v>612</v>
      </c>
      <c r="F41" s="247">
        <v>0</v>
      </c>
    </row>
    <row r="42" spans="2:6" ht="15" customHeight="1" thickBot="1" x14ac:dyDescent="0.2">
      <c r="B42" s="249"/>
      <c r="C42" s="250" t="s">
        <v>194</v>
      </c>
      <c r="D42" s="251">
        <v>595</v>
      </c>
      <c r="E42" s="251">
        <v>595</v>
      </c>
      <c r="F42" s="252">
        <v>0</v>
      </c>
    </row>
    <row r="43" spans="2:6" ht="15" customHeight="1" x14ac:dyDescent="0.15">
      <c r="B43" s="253" t="s">
        <v>200</v>
      </c>
      <c r="C43" s="245" t="s">
        <v>197</v>
      </c>
      <c r="D43" s="242">
        <v>307</v>
      </c>
      <c r="E43" s="242">
        <v>307</v>
      </c>
      <c r="F43" s="243">
        <v>0</v>
      </c>
    </row>
    <row r="44" spans="2:6" ht="15" customHeight="1" thickBot="1" x14ac:dyDescent="0.2">
      <c r="B44" s="249"/>
      <c r="C44" s="250" t="s">
        <v>194</v>
      </c>
      <c r="D44" s="251">
        <v>320</v>
      </c>
      <c r="E44" s="251">
        <v>320</v>
      </c>
      <c r="F44" s="252">
        <v>0</v>
      </c>
    </row>
    <row r="45" spans="2:6" x14ac:dyDescent="0.15">
      <c r="F45" s="103" t="s">
        <v>56</v>
      </c>
    </row>
    <row r="47" spans="2:6" x14ac:dyDescent="0.15">
      <c r="F47" s="255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30" customWidth="1"/>
    <col min="2" max="2" width="31.28515625" style="230" customWidth="1"/>
    <col min="3" max="3" width="25.5703125" style="230" customWidth="1"/>
    <col min="4" max="4" width="14.7109375" style="230" bestFit="1" customWidth="1"/>
    <col min="5" max="5" width="15.140625" style="230" customWidth="1"/>
    <col min="6" max="6" width="13.5703125" style="230" customWidth="1"/>
    <col min="7" max="7" width="3.28515625" style="230" customWidth="1"/>
    <col min="8" max="16384" width="8.85546875" style="230"/>
  </cols>
  <sheetData>
    <row r="1" spans="1:7" ht="14.25" customHeight="1" x14ac:dyDescent="0.15">
      <c r="A1" s="263"/>
      <c r="B1" s="263"/>
      <c r="C1" s="263"/>
      <c r="D1" s="263"/>
      <c r="E1" s="263"/>
      <c r="F1" s="263"/>
    </row>
    <row r="2" spans="1:7" ht="10.5" customHeight="1" thickBot="1" x14ac:dyDescent="0.2">
      <c r="A2" s="263"/>
      <c r="B2" s="263"/>
      <c r="C2" s="263"/>
      <c r="D2" s="263"/>
      <c r="E2" s="263"/>
      <c r="F2" s="263"/>
    </row>
    <row r="3" spans="1:7" ht="19.899999999999999" customHeight="1" thickBot="1" x14ac:dyDescent="0.2">
      <c r="A3" s="263"/>
      <c r="B3" s="264" t="s">
        <v>201</v>
      </c>
      <c r="C3" s="265"/>
      <c r="D3" s="265"/>
      <c r="E3" s="265"/>
      <c r="F3" s="266"/>
    </row>
    <row r="4" spans="1:7" ht="15.75" customHeight="1" x14ac:dyDescent="0.15">
      <c r="A4" s="263"/>
      <c r="B4" s="6"/>
      <c r="C4" s="6"/>
      <c r="D4" s="6"/>
      <c r="E4" s="6"/>
      <c r="F4" s="6"/>
    </row>
    <row r="5" spans="1:7" ht="20.45" customHeight="1" x14ac:dyDescent="0.15">
      <c r="A5" s="263"/>
      <c r="B5" s="267" t="s">
        <v>202</v>
      </c>
      <c r="C5" s="267"/>
      <c r="D5" s="267"/>
      <c r="E5" s="267"/>
      <c r="F5" s="267"/>
      <c r="G5" s="235"/>
    </row>
    <row r="6" spans="1:7" ht="19.899999999999999" customHeight="1" x14ac:dyDescent="0.15">
      <c r="A6" s="263"/>
      <c r="B6" s="268" t="s">
        <v>203</v>
      </c>
      <c r="C6" s="268"/>
      <c r="D6" s="268"/>
      <c r="E6" s="268"/>
      <c r="F6" s="268"/>
      <c r="G6" s="235"/>
    </row>
    <row r="7" spans="1:7" ht="19.899999999999999" customHeight="1" thickBot="1" x14ac:dyDescent="0.2">
      <c r="A7" s="263"/>
      <c r="B7" s="263"/>
      <c r="C7" s="263"/>
      <c r="D7" s="263"/>
      <c r="E7" s="263"/>
      <c r="F7" s="263"/>
    </row>
    <row r="8" spans="1:7" ht="39" customHeight="1" thickBot="1" x14ac:dyDescent="0.2">
      <c r="A8" s="263"/>
      <c r="B8" s="269" t="s">
        <v>145</v>
      </c>
      <c r="C8" s="270" t="s">
        <v>146</v>
      </c>
      <c r="D8" s="270" t="s">
        <v>147</v>
      </c>
      <c r="E8" s="271" t="s">
        <v>148</v>
      </c>
      <c r="F8" s="270" t="s">
        <v>149</v>
      </c>
    </row>
    <row r="9" spans="1:7" ht="15" customHeight="1" x14ac:dyDescent="0.15">
      <c r="A9" s="263"/>
      <c r="B9" s="272" t="s">
        <v>204</v>
      </c>
      <c r="C9" s="273" t="s">
        <v>151</v>
      </c>
      <c r="D9" s="274">
        <v>30.15481480182499</v>
      </c>
      <c r="E9" s="274">
        <v>34.438007201586636</v>
      </c>
      <c r="F9" s="275">
        <v>4.2931923997616455</v>
      </c>
    </row>
    <row r="10" spans="1:7" ht="15" customHeight="1" x14ac:dyDescent="0.15">
      <c r="A10" s="263"/>
      <c r="B10" s="276"/>
      <c r="C10" s="277" t="s">
        <v>189</v>
      </c>
      <c r="D10" s="278">
        <v>38.186195104517466</v>
      </c>
      <c r="E10" s="278">
        <v>39.172814361167163</v>
      </c>
      <c r="F10" s="279">
        <v>0.97661925664969629</v>
      </c>
    </row>
    <row r="11" spans="1:7" ht="15" customHeight="1" x14ac:dyDescent="0.15">
      <c r="A11" s="263"/>
      <c r="B11" s="280"/>
      <c r="C11" s="277" t="s">
        <v>177</v>
      </c>
      <c r="D11" s="278">
        <v>25.634550000000065</v>
      </c>
      <c r="E11" s="278">
        <v>30.109895689655207</v>
      </c>
      <c r="F11" s="279">
        <v>4.4753456896551427</v>
      </c>
    </row>
    <row r="12" spans="1:7" ht="15" customHeight="1" x14ac:dyDescent="0.15">
      <c r="A12" s="263"/>
      <c r="B12" s="280"/>
      <c r="C12" s="280" t="s">
        <v>205</v>
      </c>
      <c r="D12" s="278">
        <v>29.149996979104813</v>
      </c>
      <c r="E12" s="278">
        <v>29.149996979104813</v>
      </c>
      <c r="F12" s="279">
        <v>0</v>
      </c>
    </row>
    <row r="13" spans="1:7" ht="15" customHeight="1" thickBot="1" x14ac:dyDescent="0.2">
      <c r="A13" s="263"/>
      <c r="B13" s="281"/>
      <c r="C13" s="282" t="s">
        <v>182</v>
      </c>
      <c r="D13" s="283">
        <v>27.597325889077702</v>
      </c>
      <c r="E13" s="283">
        <v>26.059985719653838</v>
      </c>
      <c r="F13" s="284">
        <v>-1.5373401694238638</v>
      </c>
    </row>
    <row r="14" spans="1:7" ht="15" customHeight="1" thickBot="1" x14ac:dyDescent="0.2">
      <c r="A14" s="263"/>
      <c r="B14" s="285" t="s">
        <v>206</v>
      </c>
      <c r="C14" s="286" t="s">
        <v>207</v>
      </c>
      <c r="D14" s="287"/>
      <c r="E14" s="287"/>
      <c r="F14" s="288"/>
    </row>
    <row r="15" spans="1:7" ht="15" customHeight="1" x14ac:dyDescent="0.15">
      <c r="A15" s="263"/>
      <c r="B15" s="280"/>
      <c r="C15" s="273" t="s">
        <v>151</v>
      </c>
      <c r="D15" s="274">
        <v>41.692185270967997</v>
      </c>
      <c r="E15" s="274">
        <v>42.713507817578233</v>
      </c>
      <c r="F15" s="275">
        <v>1.0213225466102358</v>
      </c>
    </row>
    <row r="16" spans="1:7" ht="15" customHeight="1" x14ac:dyDescent="0.15">
      <c r="A16" s="263"/>
      <c r="B16" s="280"/>
      <c r="C16" s="277" t="s">
        <v>177</v>
      </c>
      <c r="D16" s="278">
        <v>31.724082477961197</v>
      </c>
      <c r="E16" s="278">
        <v>38.75519913371744</v>
      </c>
      <c r="F16" s="279">
        <v>7.0411166557562428</v>
      </c>
    </row>
    <row r="17" spans="1:6" ht="15" customHeight="1" x14ac:dyDescent="0.15">
      <c r="A17" s="263"/>
      <c r="B17" s="280"/>
      <c r="C17" s="277" t="s">
        <v>205</v>
      </c>
      <c r="D17" s="278">
        <v>43.354192285824489</v>
      </c>
      <c r="E17" s="278">
        <v>43.354192285824489</v>
      </c>
      <c r="F17" s="279">
        <v>0</v>
      </c>
    </row>
    <row r="18" spans="1:6" ht="15" customHeight="1" x14ac:dyDescent="0.15">
      <c r="A18" s="263"/>
      <c r="B18" s="280"/>
      <c r="C18" s="277" t="s">
        <v>189</v>
      </c>
      <c r="D18" s="278">
        <v>58.316801396796329</v>
      </c>
      <c r="E18" s="278">
        <v>59.283682427604731</v>
      </c>
      <c r="F18" s="279">
        <v>0.95688103080840192</v>
      </c>
    </row>
    <row r="19" spans="1:6" ht="15" customHeight="1" x14ac:dyDescent="0.15">
      <c r="A19" s="263"/>
      <c r="B19" s="280"/>
      <c r="C19" s="277" t="s">
        <v>161</v>
      </c>
      <c r="D19" s="278">
        <v>48.952514899971526</v>
      </c>
      <c r="E19" s="278">
        <v>46.07750744998576</v>
      </c>
      <c r="F19" s="279">
        <v>-2.8650074499857663</v>
      </c>
    </row>
    <row r="20" spans="1:6" ht="15" customHeight="1" x14ac:dyDescent="0.15">
      <c r="A20" s="263"/>
      <c r="B20" s="280"/>
      <c r="C20" s="277" t="s">
        <v>182</v>
      </c>
      <c r="D20" s="278">
        <v>37.10492622904458</v>
      </c>
      <c r="E20" s="278">
        <v>38.382219888319426</v>
      </c>
      <c r="F20" s="279">
        <v>1.2772936592748465</v>
      </c>
    </row>
    <row r="21" spans="1:6" ht="15" customHeight="1" thickBot="1" x14ac:dyDescent="0.2">
      <c r="A21" s="263"/>
      <c r="B21" s="281"/>
      <c r="C21" s="282" t="s">
        <v>194</v>
      </c>
      <c r="D21" s="283">
        <v>43.973999741599421</v>
      </c>
      <c r="E21" s="283">
        <v>45.858900478583379</v>
      </c>
      <c r="F21" s="284">
        <v>1.8949007369839583</v>
      </c>
    </row>
    <row r="22" spans="1:6" ht="15" customHeight="1" thickBot="1" x14ac:dyDescent="0.2">
      <c r="A22" s="263"/>
      <c r="B22" s="289" t="s">
        <v>208</v>
      </c>
      <c r="C22" s="286" t="s">
        <v>209</v>
      </c>
      <c r="D22" s="287"/>
      <c r="E22" s="290"/>
      <c r="F22" s="291" t="s">
        <v>210</v>
      </c>
    </row>
    <row r="23" spans="1:6" ht="15" customHeight="1" thickBot="1" x14ac:dyDescent="0.2">
      <c r="A23" s="263"/>
      <c r="B23" s="280"/>
      <c r="C23" s="277"/>
      <c r="D23" s="279" t="s">
        <v>211</v>
      </c>
      <c r="E23" s="279" t="s">
        <v>212</v>
      </c>
      <c r="F23" s="278"/>
    </row>
    <row r="24" spans="1:6" ht="15" customHeight="1" thickBot="1" x14ac:dyDescent="0.2">
      <c r="A24" s="263"/>
      <c r="B24" s="292"/>
      <c r="C24" s="293"/>
      <c r="D24" s="290"/>
      <c r="E24" s="294"/>
      <c r="F24" s="294"/>
    </row>
    <row r="25" spans="1:6" ht="15" customHeight="1" thickBot="1" x14ac:dyDescent="0.2">
      <c r="A25" s="263"/>
      <c r="B25" s="289" t="s">
        <v>213</v>
      </c>
      <c r="C25" s="295" t="s">
        <v>214</v>
      </c>
      <c r="D25" s="278">
        <v>150.99296379853334</v>
      </c>
      <c r="E25" s="278">
        <v>150.99296379853334</v>
      </c>
      <c r="F25" s="279">
        <v>0</v>
      </c>
    </row>
    <row r="26" spans="1:6" ht="15" customHeight="1" thickBot="1" x14ac:dyDescent="0.2">
      <c r="A26" s="263"/>
      <c r="B26" s="292"/>
      <c r="C26" s="293"/>
      <c r="D26" s="290"/>
      <c r="E26" s="294"/>
      <c r="F26" s="291"/>
    </row>
    <row r="27" spans="1:6" ht="15" customHeight="1" thickBot="1" x14ac:dyDescent="0.2">
      <c r="A27" s="263"/>
      <c r="B27" s="296" t="s">
        <v>215</v>
      </c>
      <c r="C27" s="296" t="s">
        <v>216</v>
      </c>
      <c r="D27" s="294">
        <v>133.26356847636876</v>
      </c>
      <c r="E27" s="294">
        <v>133.26356847636876</v>
      </c>
      <c r="F27" s="291">
        <v>0</v>
      </c>
    </row>
    <row r="28" spans="1:6" x14ac:dyDescent="0.15">
      <c r="A28" s="263"/>
      <c r="B28" s="263"/>
      <c r="C28" s="263"/>
      <c r="D28" s="263"/>
      <c r="E28" s="263"/>
      <c r="F28" s="103" t="s">
        <v>56</v>
      </c>
    </row>
    <row r="30" spans="1:6" x14ac:dyDescent="0.15">
      <c r="F30" s="255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 x14ac:dyDescent="0.25"/>
  <cols>
    <col min="1" max="1" width="4" style="299" customWidth="1"/>
    <col min="2" max="2" width="38.7109375" style="299" customWidth="1"/>
    <col min="3" max="3" width="22.28515625" style="299" customWidth="1"/>
    <col min="4" max="4" width="15.28515625" style="299" customWidth="1"/>
    <col min="5" max="5" width="14.42578125" style="299" customWidth="1"/>
    <col min="6" max="6" width="13.5703125" style="299" customWidth="1"/>
    <col min="7" max="7" width="2.28515625" style="299" customWidth="1"/>
    <col min="8" max="16384" width="11.42578125" style="300"/>
  </cols>
  <sheetData>
    <row r="1" spans="1:12" x14ac:dyDescent="0.25">
      <c r="A1" s="297"/>
      <c r="B1" s="297"/>
      <c r="C1" s="297"/>
      <c r="D1" s="297"/>
      <c r="E1" s="297"/>
      <c r="F1" s="298"/>
    </row>
    <row r="2" spans="1:12" ht="15.75" thickBot="1" x14ac:dyDescent="0.3">
      <c r="A2" s="297"/>
      <c r="B2" s="301"/>
      <c r="C2" s="301"/>
      <c r="D2" s="301"/>
      <c r="E2" s="301"/>
      <c r="F2" s="302"/>
    </row>
    <row r="3" spans="1:12" ht="16.899999999999999" customHeight="1" thickBot="1" x14ac:dyDescent="0.3">
      <c r="A3" s="297"/>
      <c r="B3" s="264" t="s">
        <v>217</v>
      </c>
      <c r="C3" s="265"/>
      <c r="D3" s="265"/>
      <c r="E3" s="265"/>
      <c r="F3" s="266"/>
    </row>
    <row r="4" spans="1:12" x14ac:dyDescent="0.25">
      <c r="A4" s="297"/>
      <c r="B4" s="303"/>
      <c r="C4" s="304"/>
      <c r="D4" s="305"/>
      <c r="E4" s="305"/>
      <c r="F4" s="306"/>
    </row>
    <row r="5" spans="1:12" x14ac:dyDescent="0.25">
      <c r="A5" s="297"/>
      <c r="B5" s="307" t="s">
        <v>218</v>
      </c>
      <c r="C5" s="307"/>
      <c r="D5" s="307"/>
      <c r="E5" s="307"/>
      <c r="F5" s="307"/>
      <c r="G5" s="308"/>
    </row>
    <row r="6" spans="1:12" x14ac:dyDescent="0.25">
      <c r="A6" s="297"/>
      <c r="B6" s="307" t="s">
        <v>219</v>
      </c>
      <c r="C6" s="307"/>
      <c r="D6" s="307"/>
      <c r="E6" s="307"/>
      <c r="F6" s="307"/>
      <c r="G6" s="308"/>
    </row>
    <row r="7" spans="1:12" ht="15.75" thickBot="1" x14ac:dyDescent="0.3">
      <c r="A7" s="297"/>
      <c r="B7" s="309"/>
      <c r="C7" s="309"/>
      <c r="D7" s="309"/>
      <c r="E7" s="309"/>
      <c r="F7" s="297"/>
    </row>
    <row r="8" spans="1:12" ht="44.45" customHeight="1" thickBot="1" x14ac:dyDescent="0.3">
      <c r="A8" s="297"/>
      <c r="B8" s="310" t="s">
        <v>220</v>
      </c>
      <c r="C8" s="311" t="s">
        <v>146</v>
      </c>
      <c r="D8" s="312" t="s">
        <v>147</v>
      </c>
      <c r="E8" s="312" t="s">
        <v>148</v>
      </c>
      <c r="F8" s="313" t="s">
        <v>149</v>
      </c>
    </row>
    <row r="9" spans="1:12" x14ac:dyDescent="0.25">
      <c r="A9" s="297"/>
      <c r="B9" s="314" t="s">
        <v>221</v>
      </c>
      <c r="C9" s="315" t="s">
        <v>189</v>
      </c>
      <c r="D9" s="316">
        <v>221.25</v>
      </c>
      <c r="E9" s="316">
        <v>215</v>
      </c>
      <c r="F9" s="317">
        <v>-6.25</v>
      </c>
    </row>
    <row r="10" spans="1:12" x14ac:dyDescent="0.25">
      <c r="A10" s="297"/>
      <c r="B10" s="318" t="s">
        <v>222</v>
      </c>
      <c r="C10" s="319" t="s">
        <v>177</v>
      </c>
      <c r="D10" s="320">
        <v>215</v>
      </c>
      <c r="E10" s="320">
        <v>210</v>
      </c>
      <c r="F10" s="321">
        <v>-5</v>
      </c>
    </row>
    <row r="11" spans="1:12" x14ac:dyDescent="0.25">
      <c r="A11" s="297"/>
      <c r="B11" s="318"/>
      <c r="C11" s="319" t="s">
        <v>223</v>
      </c>
      <c r="D11" s="320">
        <v>216.5</v>
      </c>
      <c r="E11" s="320">
        <v>199</v>
      </c>
      <c r="F11" s="321">
        <v>-17.5</v>
      </c>
    </row>
    <row r="12" spans="1:12" x14ac:dyDescent="0.25">
      <c r="A12" s="297"/>
      <c r="B12" s="318"/>
      <c r="C12" s="319" t="s">
        <v>180</v>
      </c>
      <c r="D12" s="320">
        <v>223.25</v>
      </c>
      <c r="E12" s="320">
        <v>211.25</v>
      </c>
      <c r="F12" s="321">
        <v>-12</v>
      </c>
      <c r="L12" s="322"/>
    </row>
    <row r="13" spans="1:12" x14ac:dyDescent="0.25">
      <c r="A13" s="297"/>
      <c r="B13" s="318"/>
      <c r="C13" s="319" t="s">
        <v>224</v>
      </c>
      <c r="D13" s="320">
        <v>219.09</v>
      </c>
      <c r="E13" s="320">
        <v>210.29500000000002</v>
      </c>
      <c r="F13" s="321">
        <v>-8.7949999999999875</v>
      </c>
    </row>
    <row r="14" spans="1:12" x14ac:dyDescent="0.25">
      <c r="A14" s="297"/>
      <c r="B14" s="318"/>
      <c r="C14" s="319" t="s">
        <v>225</v>
      </c>
      <c r="D14" s="320">
        <v>228.22</v>
      </c>
      <c r="E14" s="320">
        <v>220</v>
      </c>
      <c r="F14" s="321">
        <v>-8.2199999999999989</v>
      </c>
    </row>
    <row r="15" spans="1:12" x14ac:dyDescent="0.25">
      <c r="A15" s="297"/>
      <c r="B15" s="318"/>
      <c r="C15" s="319" t="s">
        <v>167</v>
      </c>
      <c r="D15" s="320">
        <v>232.73500000000001</v>
      </c>
      <c r="E15" s="320">
        <v>222.05500000000001</v>
      </c>
      <c r="F15" s="321">
        <v>-10.680000000000007</v>
      </c>
    </row>
    <row r="16" spans="1:12" x14ac:dyDescent="0.25">
      <c r="A16" s="297"/>
      <c r="B16" s="318"/>
      <c r="C16" s="319" t="s">
        <v>169</v>
      </c>
      <c r="D16" s="320">
        <v>235</v>
      </c>
      <c r="E16" s="320">
        <v>227.5</v>
      </c>
      <c r="F16" s="321">
        <v>-7.5</v>
      </c>
    </row>
    <row r="17" spans="1:6" x14ac:dyDescent="0.25">
      <c r="A17" s="297"/>
      <c r="B17" s="318"/>
      <c r="C17" s="319" t="s">
        <v>182</v>
      </c>
      <c r="D17" s="320">
        <v>216</v>
      </c>
      <c r="E17" s="320">
        <v>213</v>
      </c>
      <c r="F17" s="321">
        <v>-3</v>
      </c>
    </row>
    <row r="18" spans="1:6" x14ac:dyDescent="0.25">
      <c r="A18" s="297"/>
      <c r="B18" s="323" t="s">
        <v>226</v>
      </c>
      <c r="C18" s="324" t="s">
        <v>189</v>
      </c>
      <c r="D18" s="325">
        <v>201.75</v>
      </c>
      <c r="E18" s="325">
        <v>200.5</v>
      </c>
      <c r="F18" s="326">
        <v>-1.25</v>
      </c>
    </row>
    <row r="19" spans="1:6" x14ac:dyDescent="0.25">
      <c r="A19" s="297"/>
      <c r="B19" s="318" t="s">
        <v>227</v>
      </c>
      <c r="C19" s="319" t="s">
        <v>223</v>
      </c>
      <c r="D19" s="320">
        <v>203.5</v>
      </c>
      <c r="E19" s="320">
        <v>192.5</v>
      </c>
      <c r="F19" s="321">
        <v>-11</v>
      </c>
    </row>
    <row r="20" spans="1:6" x14ac:dyDescent="0.25">
      <c r="A20" s="297"/>
      <c r="B20" s="318"/>
      <c r="C20" s="319" t="s">
        <v>180</v>
      </c>
      <c r="D20" s="320">
        <v>205.125</v>
      </c>
      <c r="E20" s="320">
        <v>205.125</v>
      </c>
      <c r="F20" s="321">
        <v>0</v>
      </c>
    </row>
    <row r="21" spans="1:6" x14ac:dyDescent="0.25">
      <c r="A21" s="297"/>
      <c r="B21" s="318"/>
      <c r="C21" s="319" t="s">
        <v>224</v>
      </c>
      <c r="D21" s="327">
        <v>202.66500000000002</v>
      </c>
      <c r="E21" s="327">
        <v>197.66</v>
      </c>
      <c r="F21" s="321">
        <v>-5.0050000000000239</v>
      </c>
    </row>
    <row r="22" spans="1:6" x14ac:dyDescent="0.25">
      <c r="A22" s="297"/>
      <c r="B22" s="318"/>
      <c r="C22" s="319" t="s">
        <v>167</v>
      </c>
      <c r="D22" s="327">
        <v>214.06</v>
      </c>
      <c r="E22" s="327">
        <v>205.245</v>
      </c>
      <c r="F22" s="321">
        <v>-8.8149999999999977</v>
      </c>
    </row>
    <row r="23" spans="1:6" x14ac:dyDescent="0.25">
      <c r="A23" s="297"/>
      <c r="B23" s="318"/>
      <c r="C23" s="319" t="s">
        <v>228</v>
      </c>
      <c r="D23" s="327">
        <v>206</v>
      </c>
      <c r="E23" s="327">
        <v>206</v>
      </c>
      <c r="F23" s="321">
        <v>0</v>
      </c>
    </row>
    <row r="24" spans="1:6" x14ac:dyDescent="0.25">
      <c r="A24" s="297"/>
      <c r="B24" s="318"/>
      <c r="C24" s="319" t="s">
        <v>169</v>
      </c>
      <c r="D24" s="327">
        <v>202.5</v>
      </c>
      <c r="E24" s="327">
        <v>197.5</v>
      </c>
      <c r="F24" s="321">
        <v>-5</v>
      </c>
    </row>
    <row r="25" spans="1:6" x14ac:dyDescent="0.25">
      <c r="A25" s="297"/>
      <c r="B25" s="328"/>
      <c r="C25" s="329" t="s">
        <v>182</v>
      </c>
      <c r="D25" s="330">
        <v>199</v>
      </c>
      <c r="E25" s="330">
        <v>196</v>
      </c>
      <c r="F25" s="331">
        <v>-3</v>
      </c>
    </row>
    <row r="26" spans="1:6" x14ac:dyDescent="0.25">
      <c r="A26" s="297"/>
      <c r="B26" s="323" t="s">
        <v>229</v>
      </c>
      <c r="C26" s="324" t="s">
        <v>223</v>
      </c>
      <c r="D26" s="325">
        <v>198</v>
      </c>
      <c r="E26" s="325">
        <v>185</v>
      </c>
      <c r="F26" s="332">
        <v>-13</v>
      </c>
    </row>
    <row r="27" spans="1:6" x14ac:dyDescent="0.25">
      <c r="A27" s="297"/>
      <c r="B27" s="318"/>
      <c r="C27" s="319" t="s">
        <v>180</v>
      </c>
      <c r="D27" s="327">
        <v>198.875</v>
      </c>
      <c r="E27" s="327">
        <v>198.875</v>
      </c>
      <c r="F27" s="321">
        <v>0</v>
      </c>
    </row>
    <row r="28" spans="1:6" x14ac:dyDescent="0.25">
      <c r="A28" s="297"/>
      <c r="B28" s="318" t="s">
        <v>230</v>
      </c>
      <c r="C28" s="319" t="s">
        <v>224</v>
      </c>
      <c r="D28" s="327">
        <v>198.15</v>
      </c>
      <c r="E28" s="327">
        <v>194.62</v>
      </c>
      <c r="F28" s="321">
        <v>-3.5300000000000011</v>
      </c>
    </row>
    <row r="29" spans="1:6" x14ac:dyDescent="0.25">
      <c r="A29" s="297"/>
      <c r="B29" s="318"/>
      <c r="C29" s="319" t="s">
        <v>225</v>
      </c>
      <c r="D29" s="327">
        <v>202.39499999999998</v>
      </c>
      <c r="E29" s="327">
        <v>202.39499999999998</v>
      </c>
      <c r="F29" s="321">
        <v>0</v>
      </c>
    </row>
    <row r="30" spans="1:6" x14ac:dyDescent="0.25">
      <c r="A30" s="297"/>
      <c r="B30" s="318"/>
      <c r="C30" s="319" t="s">
        <v>167</v>
      </c>
      <c r="D30" s="327">
        <v>206.5</v>
      </c>
      <c r="E30" s="327">
        <v>197.5</v>
      </c>
      <c r="F30" s="321">
        <v>-9</v>
      </c>
    </row>
    <row r="31" spans="1:6" x14ac:dyDescent="0.25">
      <c r="A31" s="297"/>
      <c r="B31" s="318"/>
      <c r="C31" s="319" t="s">
        <v>169</v>
      </c>
      <c r="D31" s="320">
        <v>180</v>
      </c>
      <c r="E31" s="320">
        <v>175</v>
      </c>
      <c r="F31" s="321">
        <v>-5</v>
      </c>
    </row>
    <row r="32" spans="1:6" x14ac:dyDescent="0.25">
      <c r="A32" s="297"/>
      <c r="B32" s="328"/>
      <c r="C32" s="329" t="s">
        <v>189</v>
      </c>
      <c r="D32" s="333">
        <v>193.75</v>
      </c>
      <c r="E32" s="333">
        <v>190.75</v>
      </c>
      <c r="F32" s="331">
        <v>-3</v>
      </c>
    </row>
    <row r="33" spans="1:6" x14ac:dyDescent="0.25">
      <c r="A33" s="297"/>
      <c r="B33" s="323" t="s">
        <v>231</v>
      </c>
      <c r="C33" s="324" t="s">
        <v>223</v>
      </c>
      <c r="D33" s="334">
        <v>200</v>
      </c>
      <c r="E33" s="334">
        <v>198</v>
      </c>
      <c r="F33" s="326">
        <v>-2</v>
      </c>
    </row>
    <row r="34" spans="1:6" x14ac:dyDescent="0.25">
      <c r="A34" s="297"/>
      <c r="B34" s="318"/>
      <c r="C34" s="319" t="s">
        <v>224</v>
      </c>
      <c r="D34" s="320">
        <v>202.5</v>
      </c>
      <c r="E34" s="320">
        <v>202.5</v>
      </c>
      <c r="F34" s="321">
        <v>0</v>
      </c>
    </row>
    <row r="35" spans="1:6" x14ac:dyDescent="0.25">
      <c r="A35" s="297"/>
      <c r="B35" s="318"/>
      <c r="C35" s="319" t="s">
        <v>167</v>
      </c>
      <c r="D35" s="320">
        <v>202.85500000000002</v>
      </c>
      <c r="E35" s="320">
        <v>202.85500000000002</v>
      </c>
      <c r="F35" s="321">
        <v>0</v>
      </c>
    </row>
    <row r="36" spans="1:6" x14ac:dyDescent="0.25">
      <c r="A36" s="297"/>
      <c r="B36" s="328"/>
      <c r="C36" s="329" t="s">
        <v>169</v>
      </c>
      <c r="D36" s="333">
        <v>195</v>
      </c>
      <c r="E36" s="333">
        <v>192.5</v>
      </c>
      <c r="F36" s="331">
        <v>-2.5</v>
      </c>
    </row>
    <row r="37" spans="1:6" x14ac:dyDescent="0.25">
      <c r="A37" s="297"/>
      <c r="B37" s="323" t="s">
        <v>232</v>
      </c>
      <c r="C37" s="324" t="s">
        <v>223</v>
      </c>
      <c r="D37" s="334">
        <v>75</v>
      </c>
      <c r="E37" s="334">
        <v>75</v>
      </c>
      <c r="F37" s="326">
        <v>0</v>
      </c>
    </row>
    <row r="38" spans="1:6" x14ac:dyDescent="0.25">
      <c r="A38" s="297"/>
      <c r="B38" s="318"/>
      <c r="C38" s="319" t="s">
        <v>224</v>
      </c>
      <c r="D38" s="320">
        <v>83</v>
      </c>
      <c r="E38" s="320">
        <v>83</v>
      </c>
      <c r="F38" s="321">
        <v>0</v>
      </c>
    </row>
    <row r="39" spans="1:6" x14ac:dyDescent="0.25">
      <c r="A39" s="297"/>
      <c r="B39" s="328"/>
      <c r="C39" s="329" t="s">
        <v>169</v>
      </c>
      <c r="D39" s="333">
        <v>77.5</v>
      </c>
      <c r="E39" s="333">
        <v>77.5</v>
      </c>
      <c r="F39" s="331">
        <v>0</v>
      </c>
    </row>
    <row r="40" spans="1:6" x14ac:dyDescent="0.25">
      <c r="A40" s="297"/>
      <c r="B40" s="323" t="s">
        <v>233</v>
      </c>
      <c r="C40" s="324" t="s">
        <v>223</v>
      </c>
      <c r="D40" s="334">
        <v>108</v>
      </c>
      <c r="E40" s="334">
        <v>108</v>
      </c>
      <c r="F40" s="326">
        <v>0</v>
      </c>
    </row>
    <row r="41" spans="1:6" x14ac:dyDescent="0.25">
      <c r="A41" s="297"/>
      <c r="B41" s="318"/>
      <c r="C41" s="319" t="s">
        <v>224</v>
      </c>
      <c r="D41" s="320">
        <v>111</v>
      </c>
      <c r="E41" s="320">
        <v>111</v>
      </c>
      <c r="F41" s="321">
        <v>0</v>
      </c>
    </row>
    <row r="42" spans="1:6" x14ac:dyDescent="0.25">
      <c r="A42" s="297"/>
      <c r="B42" s="328"/>
      <c r="C42" s="329" t="s">
        <v>169</v>
      </c>
      <c r="D42" s="330">
        <v>110</v>
      </c>
      <c r="E42" s="330">
        <v>110</v>
      </c>
      <c r="F42" s="331">
        <v>0</v>
      </c>
    </row>
    <row r="43" spans="1:6" x14ac:dyDescent="0.25">
      <c r="A43" s="297"/>
      <c r="B43" s="318"/>
      <c r="C43" s="319" t="s">
        <v>223</v>
      </c>
      <c r="D43" s="320">
        <v>77.72</v>
      </c>
      <c r="E43" s="320">
        <v>77.72</v>
      </c>
      <c r="F43" s="326">
        <v>0</v>
      </c>
    </row>
    <row r="44" spans="1:6" x14ac:dyDescent="0.25">
      <c r="A44" s="297"/>
      <c r="B44" s="318" t="s">
        <v>234</v>
      </c>
      <c r="C44" s="319" t="s">
        <v>167</v>
      </c>
      <c r="D44" s="320">
        <v>78.900000000000006</v>
      </c>
      <c r="E44" s="320">
        <v>79.12</v>
      </c>
      <c r="F44" s="321">
        <v>0.21999999999999886</v>
      </c>
    </row>
    <row r="45" spans="1:6" x14ac:dyDescent="0.25">
      <c r="A45" s="297"/>
      <c r="B45" s="318"/>
      <c r="C45" s="319" t="s">
        <v>169</v>
      </c>
      <c r="D45" s="320">
        <v>78</v>
      </c>
      <c r="E45" s="320">
        <v>78</v>
      </c>
      <c r="F45" s="321">
        <v>0</v>
      </c>
    </row>
    <row r="46" spans="1:6" x14ac:dyDescent="0.25">
      <c r="A46" s="297"/>
      <c r="B46" s="335" t="s">
        <v>235</v>
      </c>
      <c r="C46" s="324" t="s">
        <v>236</v>
      </c>
      <c r="D46" s="334">
        <v>329.57172538072979</v>
      </c>
      <c r="E46" s="334">
        <v>327.79521695565404</v>
      </c>
      <c r="F46" s="326">
        <v>-1.7765084250757468</v>
      </c>
    </row>
    <row r="47" spans="1:6" x14ac:dyDescent="0.25">
      <c r="A47" s="297"/>
      <c r="B47" s="336" t="s">
        <v>237</v>
      </c>
      <c r="C47" s="319" t="s">
        <v>238</v>
      </c>
      <c r="D47" s="320">
        <v>295.4799127308429</v>
      </c>
      <c r="E47" s="320">
        <v>295.6049127308429</v>
      </c>
      <c r="F47" s="321">
        <v>0.125</v>
      </c>
    </row>
    <row r="48" spans="1:6" ht="15.75" thickBot="1" x14ac:dyDescent="0.3">
      <c r="A48" s="302"/>
      <c r="B48" s="337"/>
      <c r="C48" s="338" t="s">
        <v>239</v>
      </c>
      <c r="D48" s="339">
        <v>309.89049995716448</v>
      </c>
      <c r="E48" s="339">
        <v>310.99171807731477</v>
      </c>
      <c r="F48" s="340">
        <v>1.1012181201502926</v>
      </c>
    </row>
    <row r="49" spans="1:6" x14ac:dyDescent="0.25">
      <c r="A49" s="302"/>
      <c r="B49" s="302"/>
      <c r="C49" s="302"/>
      <c r="D49" s="302"/>
      <c r="E49" s="302"/>
      <c r="F49" s="103" t="s">
        <v>56</v>
      </c>
    </row>
    <row r="50" spans="1:6" x14ac:dyDescent="0.25">
      <c r="F50" s="341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2019-10-16T12:38:00Z</dcterms:created>
  <dcterms:modified xsi:type="dcterms:W3CDTF">2019-10-16T12:38:36Z</dcterms:modified>
</cp:coreProperties>
</file>