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3\"/>
    </mc:Choice>
  </mc:AlternateContent>
  <bookViews>
    <workbookView xWindow="0" yWindow="0" windowWidth="28740" windowHeight="12360" activeTab="2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14'!$A$1:$N$73</definedName>
    <definedName name="_xlnm.Print_Area" localSheetId="10">'Pág. 15'!$A$1:$G$39</definedName>
    <definedName name="_xlnm.Print_Area" localSheetId="11">'Pág. 16'!$A$1:$N$74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4'!$A$1:$G$63</definedName>
    <definedName name="_xlnm.Print_Area" localSheetId="2">'Pág. 5'!$A$1:$G$61</definedName>
    <definedName name="_xlnm.Print_Area" localSheetId="3">'Pág. 7'!$A$1:$G$64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5'!$E$49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7" i="11"/>
  <c r="G22" i="11"/>
  <c r="N69" i="10"/>
  <c r="G69" i="10"/>
  <c r="N37" i="10"/>
  <c r="G37" i="10"/>
  <c r="H13" i="10"/>
  <c r="H69" i="10" s="1"/>
  <c r="I13" i="10" l="1"/>
  <c r="H37" i="10"/>
  <c r="I69" i="10" l="1"/>
  <c r="I37" i="10"/>
  <c r="J13" i="10"/>
  <c r="J69" i="10" l="1"/>
  <c r="K13" i="10"/>
  <c r="J37" i="10"/>
  <c r="L13" i="10" l="1"/>
  <c r="K69" i="10"/>
  <c r="K37" i="10"/>
  <c r="L69" i="10" l="1"/>
  <c r="L37" i="10"/>
  <c r="M13" i="10"/>
  <c r="M69" i="10" l="1"/>
  <c r="M37" i="10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6" i="3" l="1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<sst xmlns="http://schemas.openxmlformats.org/spreadsheetml/2006/main" count="1684" uniqueCount="561">
  <si>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</si>
  <si>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</si>
  <si>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</si>
  <si>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</si>
  <si>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</si>
  <si>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</si>
  <si>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42</t>
  </si>
  <si>
    <t>Semana 43</t>
  </si>
  <si>
    <t xml:space="preserve">semanal </t>
  </si>
  <si>
    <t>14 - 20/10</t>
  </si>
  <si>
    <t>21 - 27/10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</si>
  <si>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</si>
  <si>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</si>
  <si>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</si>
  <si>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</si>
  <si>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</si>
  <si>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</si>
  <si>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</si>
  <si>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</si>
  <si>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</si>
  <si>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</si>
  <si>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</si>
  <si>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</si>
  <si>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</si>
  <si>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</si>
  <si>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</si>
  <si>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</si>
  <si>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</si>
  <si>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</si>
  <si>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</si>
  <si>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</si>
  <si>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</si>
  <si>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</si>
  <si>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</si>
  <si>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</si>
  <si>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</si>
  <si>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</si>
  <si>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</si>
  <si>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</si>
  <si>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</si>
  <si>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</si>
  <si>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</si>
  <si>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</si>
  <si>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</si>
  <si>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</si>
  <si>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</si>
  <si>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</si>
  <si>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</si>
  <si>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</si>
  <si>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</si>
  <si>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</si>
  <si>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Agosto 2019. (**) Precio Septiembre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</si>
  <si>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</si>
  <si>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</si>
  <si>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</si>
  <si>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</si>
  <si>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</si>
  <si>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</si>
  <si>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14/10-20/10</t>
  </si>
  <si>
    <t>21/10-27/10</t>
  </si>
  <si>
    <t>FRUTAS</t>
  </si>
  <si>
    <t>Clementina  (€/100 kg)</t>
  </si>
  <si>
    <t>Limón  (€/100 kg)</t>
  </si>
  <si>
    <t>Naranja  (€/100 kg)</t>
  </si>
  <si>
    <t>Ciruela (€/100 kg)</t>
  </si>
  <si>
    <t>Melocotón (€/100 kg)</t>
  </si>
  <si>
    <t>Manzana Golden (€/100 kg)</t>
  </si>
  <si>
    <t>Pera Blanquilla  (€/100kg)</t>
  </si>
  <si>
    <t>Uva de mesa (€/100 kg)</t>
  </si>
  <si>
    <t>Aguacate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</si>
  <si>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</si>
  <si>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</si>
  <si>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</si>
  <si>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</si>
  <si>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</si>
  <si>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</si>
  <si>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</si>
  <si>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</si>
  <si>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</si>
  <si>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</si>
  <si>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</si>
  <si>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</si>
  <si>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</si>
  <si>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</si>
  <si>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</si>
  <si>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</si>
  <si>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</si>
  <si>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</si>
  <si>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</si>
  <si>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</si>
  <si>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</si>
  <si>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</si>
  <si>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</si>
  <si>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</si>
  <si>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14-20/10</t>
  </si>
  <si>
    <t>21-27/10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</si>
  <si>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</si>
  <si>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</si>
  <si>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</si>
  <si>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</si>
  <si>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</si>
  <si>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</si>
  <si>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</si>
  <si>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</si>
  <si>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</si>
  <si>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</si>
  <si>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</si>
  <si>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</si>
  <si>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</si>
  <si>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</si>
  <si>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</si>
  <si>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</si>
  <si>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</si>
  <si>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</si>
  <si>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</si>
  <si>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</si>
  <si>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</si>
  <si>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</si>
  <si>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</si>
  <si>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</si>
  <si>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</si>
  <si>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</si>
  <si>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</si>
  <si>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</si>
  <si>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</si>
  <si>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</si>
  <si>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</si>
  <si>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</si>
  <si>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</si>
  <si>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</si>
  <si>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</si>
  <si>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agosto 2019: 32,30 €/100 litros</t>
  </si>
  <si>
    <t>MIEL</t>
  </si>
  <si>
    <t>(11)</t>
  </si>
  <si>
    <t>Miel multifloral a granel (€/100 kg)</t>
  </si>
  <si>
    <t>Precio agosto 2019:  277,71 €/100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</si>
  <si>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</si>
  <si>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</si>
  <si>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</si>
  <si>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</si>
  <si>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</si>
  <si>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</si>
  <si>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</si>
  <si>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</si>
  <si>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</si>
  <si>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</si>
  <si>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14 - 20/10
2019</t>
  </si>
  <si>
    <t>Semana 
21 - 27/10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</si>
  <si>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</si>
  <si>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</si>
  <si>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</si>
  <si>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</si>
  <si>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</si>
  <si>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</si>
  <si>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</si>
  <si>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</si>
  <si>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</si>
  <si>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</si>
  <si>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</si>
  <si>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</si>
  <si>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</si>
  <si>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</si>
  <si>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</si>
  <si>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</si>
  <si>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</si>
  <si>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</si>
  <si>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</si>
  <si>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</si>
  <si>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</si>
  <si>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</si>
  <si>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</si>
  <si>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</si>
  <si>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</si>
  <si>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</si>
  <si>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</si>
  <si>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</si>
  <si>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</si>
  <si>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</si>
  <si>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</si>
  <si>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</si>
  <si>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</si>
  <si>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</si>
  <si>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</si>
  <si>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</si>
  <si>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</si>
  <si>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</si>
  <si>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</si>
  <si>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</si>
  <si>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</si>
  <si>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</si>
  <si>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</si>
  <si>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</si>
  <si>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</si>
  <si>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</si>
  <si>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</si>
  <si>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</si>
  <si>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</si>
  <si>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</si>
  <si>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</si>
  <si>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</si>
  <si>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</si>
  <si>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</si>
  <si>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</si>
  <si>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</si>
  <si>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</si>
  <si>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</si>
  <si>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</si>
  <si>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</si>
  <si>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</si>
  <si>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</si>
  <si>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</si>
  <si>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</si>
  <si>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</si>
  <si>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</si>
  <si>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</si>
  <si>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</si>
  <si>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</si>
  <si>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</si>
  <si>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</si>
  <si>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</si>
  <si>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</si>
  <si>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</si>
  <si>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</si>
  <si>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</si>
  <si>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</si>
  <si>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</si>
  <si>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</si>
  <si>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Agosto</t>
  </si>
  <si>
    <t>Septiembre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</si>
  <si>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</si>
  <si>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</si>
  <si>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</si>
  <si>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</si>
  <si>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</si>
  <si>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</si>
  <si>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</si>
  <si>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</si>
  <si>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</si>
  <si>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</si>
  <si>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</si>
  <si>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</si>
  <si>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</si>
  <si>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</si>
  <si>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</si>
  <si>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</si>
  <si>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</si>
  <si>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</si>
  <si>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</si>
  <si>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</si>
  <si>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</si>
  <si>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</si>
  <si>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</si>
  <si>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</si>
  <si>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</si>
  <si>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</si>
  <si>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</si>
  <si>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</si>
  <si>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</si>
  <si>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</si>
  <si>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</si>
  <si>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</si>
  <si>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</si>
  <si>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</si>
  <si>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</si>
  <si>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</si>
  <si>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</si>
  <si>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</si>
  <si>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</si>
  <si>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</si>
  <si>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</si>
  <si>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</si>
  <si>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</si>
  <si>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</si>
  <si>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</si>
  <si>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</si>
  <si>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</si>
  <si>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1X-3</t>
  </si>
  <si>
    <t>Clemenpons</t>
  </si>
  <si>
    <t>Clemenrubí/PRI23</t>
  </si>
  <si>
    <t>Clemenules</t>
  </si>
  <si>
    <t>Loretina</t>
  </si>
  <si>
    <t>Marisol</t>
  </si>
  <si>
    <t>Oronules</t>
  </si>
  <si>
    <t>LIMÓN</t>
  </si>
  <si>
    <t>Alicante</t>
  </si>
  <si>
    <t>Fino</t>
  </si>
  <si>
    <t>3/4</t>
  </si>
  <si>
    <t>NARANJA</t>
  </si>
  <si>
    <t>Navelina</t>
  </si>
  <si>
    <t>3-6</t>
  </si>
  <si>
    <t>SATSUMA</t>
  </si>
  <si>
    <t>Clausellina/Okitsu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</si>
  <si>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</si>
  <si>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</si>
  <si>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</si>
  <si>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</si>
  <si>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</si>
  <si>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</si>
  <si>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</si>
  <si>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</si>
  <si>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</si>
  <si>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</si>
  <si>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</si>
  <si>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</si>
  <si>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</si>
  <si>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</si>
  <si>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</si>
  <si>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</si>
  <si>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</si>
  <si>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</si>
  <si>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</si>
  <si>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</si>
  <si>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</si>
  <si>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Limonera</t>
  </si>
  <si>
    <t xml:space="preserve">60-65 </t>
  </si>
  <si>
    <t>Williams</t>
  </si>
  <si>
    <t>65-75+</t>
  </si>
  <si>
    <t>UVA DE MESA</t>
  </si>
  <si>
    <t>Apirenas Nuevas variedades (rojas)</t>
  </si>
  <si>
    <t>-</t>
  </si>
  <si>
    <t>Autumn Royal</t>
  </si>
  <si>
    <t>Red Globe</t>
  </si>
  <si>
    <t>FRUTAS DE HUESO</t>
  </si>
  <si>
    <t>MELOCOTÓN</t>
  </si>
  <si>
    <t>Pulpa amarilla</t>
  </si>
  <si>
    <t>A/B</t>
  </si>
  <si>
    <t>Pulpa Blanca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</si>
  <si>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</si>
  <si>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</si>
  <si>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</si>
  <si>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</si>
  <si>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43 - 2019: 21/10 - 27/10</t>
  </si>
  <si>
    <t>ESPAÑA</t>
  </si>
  <si>
    <t>Todas las variedades</t>
  </si>
  <si>
    <t>Golden delicious</t>
  </si>
  <si>
    <t>70/80</t>
  </si>
  <si>
    <t>Red Delicious y demás Var. Rojas</t>
  </si>
  <si>
    <t>60/65+</t>
  </si>
  <si>
    <t>Todas las variedades con pepitas</t>
  </si>
  <si>
    <t>Todas las variedades sin pepitas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</si>
  <si>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</si>
  <si>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</si>
  <si>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</si>
  <si>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</si>
  <si>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</si>
  <si>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</si>
  <si>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</si>
  <si>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</si>
  <si>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</si>
  <si>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</si>
  <si>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</si>
  <si>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</si>
  <si>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</si>
  <si>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</si>
  <si>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</si>
  <si>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</si>
  <si>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</si>
  <si>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</si>
  <si>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</si>
  <si>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</si>
  <si>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</si>
  <si>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</si>
  <si>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</si>
  <si>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</si>
  <si>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</si>
  <si>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</si>
  <si>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ESPINACA</t>
  </si>
  <si>
    <t>JUDÍA VERDE</t>
  </si>
  <si>
    <t>Plana</t>
  </si>
  <si>
    <t>LECHUGA</t>
  </si>
  <si>
    <t>Baby</t>
  </si>
  <si>
    <t>Iceberg</t>
  </si>
  <si>
    <t>400g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</si>
  <si>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</si>
  <si>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</si>
  <si>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</si>
  <si>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</si>
  <si>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</si>
  <si>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</si>
  <si>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</si>
  <si>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</si>
  <si>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</si>
  <si>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</si>
  <si>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</si>
  <si>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</si>
  <si>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</si>
  <si>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</si>
  <si>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</si>
  <si>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</si>
  <si>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</si>
  <si>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</si>
  <si>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</si>
  <si>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</si>
  <si>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</si>
  <si>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</si>
  <si>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</si>
  <si>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</si>
  <si>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</si>
  <si>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</si>
  <si>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</si>
  <si>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</si>
  <si>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</si>
  <si>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</si>
  <si>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</si>
  <si>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</si>
  <si>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</si>
  <si>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</si>
  <si>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</si>
  <si>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</si>
  <si>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</si>
  <si>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</si>
  <si>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</si>
  <si>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</si>
  <si>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</si>
  <si>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</si>
  <si>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14-20/10
2019</t>
  </si>
  <si>
    <t>Semana 
21-27/10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</si>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</sst>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14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horizontal="left" vertical="center"/>
    </xf>
    <xf numFmtId="2" fontId="4" fillId="4" borderId="46" xfId="1" applyNumberFormat="1" applyFont="1" applyFill="1" applyBorder="1" applyAlignment="1">
      <alignment horizontal="center" vertical="center"/>
    </xf>
    <xf numFmtId="164" fontId="4" fillId="4" borderId="47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2" fontId="20" fillId="4" borderId="56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0" fontId="21" fillId="4" borderId="58" xfId="2" applyNumberFormat="1" applyFont="1" applyFill="1" applyBorder="1" applyAlignment="1" applyProtection="1">
      <alignment horizontal="left" vertical="top" wrapText="1"/>
    </xf>
    <xf numFmtId="0" fontId="20" fillId="4" borderId="59" xfId="2" applyNumberFormat="1" applyFont="1" applyFill="1" applyBorder="1" applyAlignment="1" applyProtection="1">
      <alignment horizontal="left" vertical="top" wrapText="1"/>
    </xf>
    <xf numFmtId="2" fontId="20" fillId="4" borderId="56" xfId="2" applyNumberFormat="1" applyFont="1" applyFill="1" applyBorder="1" applyAlignment="1" applyProtection="1">
      <alignment horizontal="center" vertical="top" wrapText="1"/>
    </xf>
    <xf numFmtId="0" fontId="25" fillId="4" borderId="58" xfId="2" applyNumberFormat="1" applyFont="1" applyFill="1" applyBorder="1" applyAlignment="1" applyProtection="1">
      <alignment horizontal="left" vertical="top" wrapText="1"/>
      <protection locked="0"/>
    </xf>
    <xf numFmtId="0" fontId="25" fillId="4" borderId="60" xfId="2" applyNumberFormat="1" applyFont="1" applyFill="1" applyBorder="1" applyAlignment="1" applyProtection="1">
      <alignment horizontal="left" vertical="top" wrapText="1"/>
      <protection locked="0"/>
    </xf>
    <xf numFmtId="0" fontId="20" fillId="4" borderId="61" xfId="2" applyNumberFormat="1" applyFont="1" applyFill="1" applyBorder="1" applyAlignment="1" applyProtection="1">
      <alignment horizontal="left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62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63" xfId="3" applyFont="1" applyFill="1" applyBorder="1"/>
    <xf numFmtId="2" fontId="26" fillId="4" borderId="64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65" xfId="3" applyNumberFormat="1" applyFont="1" applyFill="1" applyBorder="1" applyAlignment="1">
      <alignment horizontal="center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66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7" xfId="3" applyNumberFormat="1" applyFont="1" applyFill="1" applyBorder="1" applyAlignment="1">
      <alignment horizontal="center"/>
    </xf>
    <xf numFmtId="2" fontId="21" fillId="4" borderId="68" xfId="3" applyNumberFormat="1" applyFont="1" applyFill="1" applyBorder="1" applyAlignment="1">
      <alignment horizontal="center"/>
    </xf>
    <xf numFmtId="2" fontId="26" fillId="4" borderId="69" xfId="3" applyNumberFormat="1" applyFont="1" applyFill="1" applyBorder="1" applyAlignment="1" applyProtection="1">
      <alignment horizontal="center"/>
      <protection locked="0"/>
    </xf>
    <xf numFmtId="2" fontId="26" fillId="4" borderId="70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165" fontId="28" fillId="0" borderId="0" xfId="6" applyFont="1" applyBorder="1" applyAlignment="1">
      <alignment horizontal="center"/>
    </xf>
    <xf numFmtId="166" fontId="29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2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Protection="1"/>
    <xf numFmtId="166" fontId="18" fillId="8" borderId="71" xfId="5" applyNumberFormat="1" applyFont="1" applyFill="1" applyBorder="1" applyAlignment="1" applyProtection="1">
      <alignment horizontal="left"/>
    </xf>
    <xf numFmtId="166" fontId="18" fillId="8" borderId="73" xfId="5" applyNumberFormat="1" applyFont="1" applyFill="1" applyBorder="1" applyProtection="1"/>
    <xf numFmtId="166" fontId="18" fillId="8" borderId="74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75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7" fontId="18" fillId="7" borderId="77" xfId="5" applyNumberFormat="1" applyFont="1" applyFill="1" applyBorder="1" applyAlignment="1" applyProtection="1">
      <alignment horizontal="center"/>
    </xf>
    <xf numFmtId="167" fontId="18" fillId="7" borderId="78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76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2" fontId="20" fillId="4" borderId="77" xfId="5" quotePrefix="1" applyNumberFormat="1" applyFont="1" applyFill="1" applyBorder="1" applyAlignment="1" applyProtection="1">
      <alignment horizontal="center" vertical="center"/>
    </xf>
    <xf numFmtId="2" fontId="21" fillId="4" borderId="78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5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26" fillId="4" borderId="16" xfId="5" applyNumberFormat="1" applyFont="1" applyFill="1" applyBorder="1" applyAlignment="1" applyProtection="1">
      <alignment horizontal="center" vertical="center"/>
    </xf>
    <xf numFmtId="2" fontId="26" fillId="4" borderId="49" xfId="5" applyNumberFormat="1" applyFont="1" applyFill="1" applyBorder="1" applyAlignment="1" applyProtection="1">
      <alignment horizontal="center" vertical="center"/>
    </xf>
    <xf numFmtId="2" fontId="18" fillId="4" borderId="18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9" xfId="5" applyNumberFormat="1" applyFont="1" applyFill="1" applyBorder="1" applyAlignment="1" applyProtection="1">
      <alignment horizontal="left"/>
    </xf>
    <xf numFmtId="166" fontId="18" fillId="8" borderId="73" xfId="5" applyNumberFormat="1" applyFont="1" applyFill="1" applyBorder="1" applyAlignment="1" applyProtection="1">
      <alignment horizontal="left"/>
    </xf>
    <xf numFmtId="167" fontId="18" fillId="7" borderId="80" xfId="5" applyNumberFormat="1" applyFont="1" applyFill="1" applyBorder="1" applyAlignment="1" applyProtection="1">
      <alignment horizontal="center"/>
    </xf>
    <xf numFmtId="167" fontId="18" fillId="7" borderId="81" xfId="5" applyNumberFormat="1" applyFont="1" applyFill="1" applyBorder="1" applyAlignment="1" applyProtection="1">
      <alignment horizontal="center"/>
    </xf>
    <xf numFmtId="166" fontId="21" fillId="9" borderId="82" xfId="5" applyNumberFormat="1" applyFont="1" applyFill="1" applyBorder="1" applyAlignment="1" applyProtection="1">
      <alignment horizontal="center" vertical="center"/>
    </xf>
    <xf numFmtId="2" fontId="26" fillId="4" borderId="82" xfId="5" applyNumberFormat="1" applyFont="1" applyFill="1" applyBorder="1" applyAlignment="1" applyProtection="1">
      <alignment horizontal="center" vertical="center"/>
    </xf>
    <xf numFmtId="2" fontId="26" fillId="4" borderId="83" xfId="5" applyNumberFormat="1" applyFont="1" applyFill="1" applyBorder="1" applyAlignment="1" applyProtection="1">
      <alignment horizontal="center" vertical="center"/>
    </xf>
    <xf numFmtId="2" fontId="18" fillId="4" borderId="84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62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7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85" xfId="5" applyNumberFormat="1" applyFont="1" applyFill="1" applyBorder="1" applyAlignment="1" applyProtection="1">
      <alignment horizontal="center" vertical="center"/>
    </xf>
    <xf numFmtId="166" fontId="21" fillId="9" borderId="76" xfId="5" applyNumberFormat="1" applyFont="1" applyFill="1" applyBorder="1" applyAlignment="1" applyProtection="1">
      <alignment horizontal="center" vertical="center"/>
    </xf>
    <xf numFmtId="166" fontId="21" fillId="9" borderId="76" xfId="5" quotePrefix="1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62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75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6" xfId="5" quotePrefix="1" applyNumberFormat="1" applyFont="1" applyFill="1" applyBorder="1" applyAlignment="1" applyProtection="1">
      <alignment horizontal="center" vertical="center"/>
    </xf>
    <xf numFmtId="2" fontId="18" fillId="4" borderId="87" xfId="5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18" fillId="4" borderId="76" xfId="5" quotePrefix="1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2" fontId="18" fillId="4" borderId="91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2" fontId="18" fillId="4" borderId="93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2" fontId="20" fillId="4" borderId="80" xfId="5" applyNumberFormat="1" applyFont="1" applyFill="1" applyBorder="1" applyAlignment="1" applyProtection="1">
      <alignment horizontal="center" vertical="center"/>
    </xf>
    <xf numFmtId="2" fontId="21" fillId="4" borderId="81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75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9" xfId="5" applyNumberFormat="1" applyFont="1" applyFill="1" applyBorder="1" applyAlignment="1" applyProtection="1">
      <alignment horizontal="center" vertical="center"/>
    </xf>
    <xf numFmtId="2" fontId="20" fillId="4" borderId="80" xfId="5" quotePrefix="1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78" xfId="5" applyNumberFormat="1" applyFont="1" applyFill="1" applyBorder="1" applyAlignment="1" applyProtection="1">
      <alignment horizontal="center" vertical="center"/>
    </xf>
    <xf numFmtId="2" fontId="20" fillId="0" borderId="76" xfId="5" applyNumberFormat="1" applyFont="1" applyFill="1" applyBorder="1" applyAlignment="1" applyProtection="1">
      <alignment horizontal="center" vertical="center"/>
    </xf>
    <xf numFmtId="2" fontId="20" fillId="0" borderId="80" xfId="5" applyNumberFormat="1" applyFont="1" applyFill="1" applyBorder="1" applyAlignment="1" applyProtection="1">
      <alignment horizontal="center" vertical="center"/>
    </xf>
    <xf numFmtId="2" fontId="21" fillId="0" borderId="81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82" xfId="5" applyNumberFormat="1" applyFont="1" applyFill="1" applyBorder="1" applyAlignment="1" applyProtection="1">
      <alignment horizontal="center" vertical="center"/>
    </xf>
    <xf numFmtId="2" fontId="21" fillId="4" borderId="95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 wrapText="1"/>
    </xf>
    <xf numFmtId="2" fontId="18" fillId="0" borderId="77" xfId="5" applyNumberFormat="1" applyFont="1" applyFill="1" applyBorder="1" applyAlignment="1" applyProtection="1">
      <alignment horizontal="center" vertical="center"/>
    </xf>
    <xf numFmtId="166" fontId="18" fillId="4" borderId="96" xfId="5" applyNumberFormat="1" applyFont="1" applyFill="1" applyBorder="1" applyAlignment="1" applyProtection="1">
      <alignment horizontal="center"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71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64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3" xfId="2" applyNumberFormat="1" applyFont="1" applyFill="1" applyBorder="1" applyAlignment="1">
      <alignment horizontal="center"/>
    </xf>
    <xf numFmtId="0" fontId="20" fillId="0" borderId="41" xfId="2" applyNumberFormat="1" applyFont="1" applyFill="1" applyBorder="1" applyAlignment="1"/>
    <xf numFmtId="0" fontId="20" fillId="0" borderId="71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40" fillId="4" borderId="97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0" fillId="0" borderId="69" xfId="2" applyNumberFormat="1" applyFont="1" applyFill="1" applyBorder="1" applyAlignment="1"/>
    <xf numFmtId="0" fontId="20" fillId="0" borderId="98" xfId="2" applyNumberFormat="1" applyFont="1" applyFill="1" applyBorder="1" applyAlignment="1"/>
    <xf numFmtId="0" fontId="20" fillId="0" borderId="99" xfId="2" applyNumberFormat="1" applyFont="1" applyFill="1" applyBorder="1" applyAlignment="1"/>
    <xf numFmtId="0" fontId="40" fillId="4" borderId="12" xfId="2" applyNumberFormat="1" applyFont="1" applyFill="1" applyBorder="1" applyAlignment="1" applyProtection="1">
      <alignment horizontal="center" vertical="top" wrapText="1"/>
    </xf>
    <xf numFmtId="2" fontId="21" fillId="0" borderId="100" xfId="2" applyNumberFormat="1" applyFont="1" applyFill="1" applyBorder="1" applyAlignment="1">
      <alignment horizontal="center"/>
    </xf>
    <xf numFmtId="0" fontId="21" fillId="0" borderId="69" xfId="2" applyNumberFormat="1" applyFont="1" applyFill="1" applyBorder="1" applyAlignment="1"/>
    <xf numFmtId="0" fontId="41" fillId="4" borderId="101" xfId="2" applyNumberFormat="1" applyFont="1" applyFill="1" applyBorder="1" applyAlignment="1" applyProtection="1">
      <alignment horizontal="center" vertical="top" wrapText="1"/>
    </xf>
    <xf numFmtId="0" fontId="20" fillId="0" borderId="64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0" fontId="41" fillId="4" borderId="102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7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03" xfId="2" applyFont="1" applyFill="1" applyBorder="1" applyAlignment="1">
      <alignment vertical="center"/>
    </xf>
    <xf numFmtId="0" fontId="21" fillId="7" borderId="104" xfId="2" applyFont="1" applyFill="1" applyBorder="1" applyAlignment="1">
      <alignment horizontal="center" vertical="center" wrapText="1"/>
    </xf>
    <xf numFmtId="0" fontId="21" fillId="7" borderId="105" xfId="2" applyFont="1" applyFill="1" applyBorder="1" applyAlignment="1">
      <alignment horizontal="center" vertical="center"/>
    </xf>
    <xf numFmtId="0" fontId="20" fillId="4" borderId="106" xfId="2" applyFont="1" applyFill="1" applyBorder="1" applyAlignment="1">
      <alignment vertical="top"/>
    </xf>
    <xf numFmtId="2" fontId="20" fillId="4" borderId="107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108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9" xfId="2" applyFont="1" applyFill="1" applyBorder="1" applyAlignment="1">
      <alignment vertical="center"/>
    </xf>
    <xf numFmtId="0" fontId="21" fillId="7" borderId="74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63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63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2" fillId="0" borderId="110" xfId="2" applyFont="1" applyFill="1" applyBorder="1" applyAlignment="1">
      <alignment vertical="top"/>
    </xf>
    <xf numFmtId="2" fontId="36" fillId="4" borderId="76" xfId="2" applyNumberFormat="1" applyFont="1" applyFill="1" applyBorder="1" applyAlignment="1">
      <alignment horizontal="center" vertical="center"/>
    </xf>
    <xf numFmtId="2" fontId="36" fillId="4" borderId="78" xfId="2" applyNumberFormat="1" applyFont="1" applyFill="1" applyBorder="1" applyAlignment="1" applyProtection="1">
      <alignment horizontal="center" vertical="center"/>
    </xf>
    <xf numFmtId="2" fontId="20" fillId="4" borderId="63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11" xfId="2" applyFont="1" applyFill="1" applyBorder="1" applyAlignment="1">
      <alignment vertical="top"/>
    </xf>
    <xf numFmtId="2" fontId="36" fillId="4" borderId="82" xfId="2" applyNumberFormat="1" applyFont="1" applyFill="1" applyBorder="1" applyAlignment="1">
      <alignment horizontal="center" vertical="center"/>
    </xf>
    <xf numFmtId="2" fontId="36" fillId="4" borderId="84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21" fillId="7" borderId="113" xfId="2" applyFont="1" applyFill="1" applyBorder="1" applyAlignment="1">
      <alignment vertical="center"/>
    </xf>
    <xf numFmtId="0" fontId="21" fillId="7" borderId="114" xfId="2" applyFont="1" applyFill="1" applyBorder="1" applyAlignment="1">
      <alignment horizontal="center" vertical="center"/>
    </xf>
    <xf numFmtId="0" fontId="20" fillId="4" borderId="115" xfId="2" applyFont="1" applyFill="1" applyBorder="1" applyAlignment="1">
      <alignment vertical="top"/>
    </xf>
    <xf numFmtId="2" fontId="20" fillId="4" borderId="107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2" fillId="4" borderId="116" xfId="2" applyFont="1" applyFill="1" applyBorder="1" applyAlignment="1">
      <alignment vertical="top"/>
    </xf>
    <xf numFmtId="2" fontId="36" fillId="4" borderId="102" xfId="2" applyNumberFormat="1" applyFont="1" applyFill="1" applyBorder="1" applyAlignment="1">
      <alignment horizontal="center" vertical="center"/>
    </xf>
    <xf numFmtId="2" fontId="36" fillId="4" borderId="117" xfId="2" applyNumberFormat="1" applyFont="1" applyFill="1" applyBorder="1" applyAlignment="1" applyProtection="1">
      <alignment horizontal="center" vertical="center"/>
    </xf>
    <xf numFmtId="0" fontId="20" fillId="0" borderId="58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1" fillId="7" borderId="118" xfId="2" applyFont="1" applyFill="1" applyBorder="1" applyAlignment="1">
      <alignment horizontal="center" vertical="center" wrapText="1"/>
    </xf>
    <xf numFmtId="0" fontId="20" fillId="4" borderId="115" xfId="2" applyFont="1" applyFill="1" applyBorder="1" applyAlignment="1">
      <alignment horizontal="left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horizontal="left" vertical="center"/>
    </xf>
    <xf numFmtId="0" fontId="20" fillId="4" borderId="120" xfId="2" applyFont="1" applyFill="1" applyBorder="1" applyAlignment="1">
      <alignment horizontal="left" vertical="center"/>
    </xf>
    <xf numFmtId="2" fontId="20" fillId="4" borderId="121" xfId="2" applyNumberFormat="1" applyFont="1" applyFill="1" applyBorder="1" applyAlignment="1">
      <alignment horizontal="center" vertical="center"/>
    </xf>
    <xf numFmtId="2" fontId="21" fillId="4" borderId="122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128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1" fillId="7" borderId="101" xfId="2" applyFont="1" applyFill="1" applyBorder="1" applyAlignment="1">
      <alignment horizontal="center" vertical="center" wrapText="1"/>
    </xf>
    <xf numFmtId="0" fontId="21" fillId="7" borderId="87" xfId="2" applyFont="1" applyFill="1" applyBorder="1" applyAlignment="1">
      <alignment horizontal="center" vertical="center"/>
    </xf>
    <xf numFmtId="0" fontId="21" fillId="4" borderId="129" xfId="2" applyFont="1" applyFill="1" applyBorder="1" applyAlignment="1">
      <alignment horizontal="center" vertical="center" wrapText="1"/>
    </xf>
    <xf numFmtId="2" fontId="20" fillId="4" borderId="130" xfId="2" applyNumberFormat="1" applyFont="1" applyFill="1" applyBorder="1" applyAlignment="1">
      <alignment horizontal="center" vertical="center" wrapText="1"/>
    </xf>
    <xf numFmtId="2" fontId="21" fillId="4" borderId="130" xfId="2" applyNumberFormat="1" applyFont="1" applyFill="1" applyBorder="1" applyAlignment="1">
      <alignment horizontal="center" vertical="center" wrapText="1"/>
    </xf>
    <xf numFmtId="2" fontId="21" fillId="4" borderId="91" xfId="2" applyNumberFormat="1" applyFont="1" applyFill="1" applyBorder="1" applyAlignment="1" applyProtection="1">
      <alignment horizontal="center" vertical="center" wrapText="1"/>
    </xf>
    <xf numFmtId="0" fontId="20" fillId="0" borderId="127" xfId="2" applyNumberFormat="1" applyFont="1" applyFill="1" applyBorder="1" applyAlignment="1">
      <alignment vertical="center"/>
    </xf>
    <xf numFmtId="2" fontId="20" fillId="0" borderId="101" xfId="2" applyNumberFormat="1" applyFont="1" applyFill="1" applyBorder="1" applyAlignment="1">
      <alignment horizontal="center" vertical="center"/>
    </xf>
    <xf numFmtId="2" fontId="21" fillId="0" borderId="101" xfId="2" applyNumberFormat="1" applyFont="1" applyFill="1" applyBorder="1" applyAlignment="1">
      <alignment horizontal="center" vertical="center"/>
    </xf>
    <xf numFmtId="2" fontId="21" fillId="0" borderId="87" xfId="2" applyNumberFormat="1" applyFont="1" applyFill="1" applyBorder="1" applyAlignment="1">
      <alignment horizontal="center" vertical="center"/>
    </xf>
    <xf numFmtId="0" fontId="20" fillId="0" borderId="129" xfId="2" applyNumberFormat="1" applyFont="1" applyFill="1" applyBorder="1" applyAlignment="1">
      <alignment vertical="center"/>
    </xf>
    <xf numFmtId="2" fontId="20" fillId="0" borderId="130" xfId="2" applyNumberFormat="1" applyFont="1" applyFill="1" applyBorder="1" applyAlignment="1">
      <alignment horizontal="center" vertical="center"/>
    </xf>
    <xf numFmtId="2" fontId="21" fillId="0" borderId="130" xfId="2" applyNumberFormat="1" applyFont="1" applyFill="1" applyBorder="1" applyAlignment="1">
      <alignment horizontal="center" vertical="center"/>
    </xf>
    <xf numFmtId="2" fontId="21" fillId="0" borderId="91" xfId="2" applyNumberFormat="1" applyFont="1" applyFill="1" applyBorder="1" applyAlignment="1">
      <alignment horizontal="center"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1" xfId="2" applyNumberFormat="1" applyFont="1" applyFill="1" applyBorder="1" applyAlignment="1" applyProtection="1">
      <alignment horizontal="left" vertical="center" wrapText="1"/>
    </xf>
    <xf numFmtId="0" fontId="21" fillId="7" borderId="118" xfId="2" applyNumberFormat="1" applyFont="1" applyFill="1" applyBorder="1" applyAlignment="1" applyProtection="1">
      <alignment horizontal="center" vertical="center" wrapText="1"/>
    </xf>
    <xf numFmtId="0" fontId="21" fillId="7" borderId="114" xfId="2" applyFont="1" applyFill="1" applyBorder="1" applyAlignment="1">
      <alignment horizontal="center" vertical="center" wrapText="1"/>
    </xf>
    <xf numFmtId="0" fontId="20" fillId="0" borderId="132" xfId="2" applyFont="1" applyFill="1" applyBorder="1" applyAlignment="1">
      <alignment horizontal="left" vertical="top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left" vertical="center" wrapText="1"/>
    </xf>
    <xf numFmtId="2" fontId="20" fillId="7" borderId="10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3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58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4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5" xfId="2" applyFont="1" applyFill="1" applyBorder="1" applyAlignment="1">
      <alignment horizontal="left" vertical="top" wrapText="1"/>
    </xf>
    <xf numFmtId="2" fontId="20" fillId="0" borderId="102" xfId="2" applyNumberFormat="1" applyFont="1" applyFill="1" applyBorder="1" applyAlignment="1">
      <alignment horizontal="center" vertical="center" wrapText="1"/>
    </xf>
    <xf numFmtId="2" fontId="21" fillId="0" borderId="136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7" xfId="2" applyNumberFormat="1" applyFont="1" applyFill="1" applyBorder="1" applyAlignment="1" applyProtection="1">
      <alignment horizontal="center" vertical="center" wrapText="1"/>
    </xf>
    <xf numFmtId="0" fontId="20" fillId="7" borderId="138" xfId="2" applyNumberFormat="1" applyFont="1" applyFill="1" applyBorder="1" applyAlignment="1" applyProtection="1">
      <alignment horizontal="center" vertical="center" wrapText="1"/>
    </xf>
    <xf numFmtId="0" fontId="21" fillId="7" borderId="139" xfId="2" applyFont="1" applyFill="1" applyBorder="1" applyAlignment="1">
      <alignment horizontal="center" vertical="center" wrapText="1"/>
    </xf>
    <xf numFmtId="0" fontId="20" fillId="7" borderId="139" xfId="2" applyFont="1" applyFill="1" applyBorder="1" applyAlignment="1">
      <alignment horizontal="center" vertical="center" wrapText="1"/>
    </xf>
    <xf numFmtId="0" fontId="21" fillId="7" borderId="138" xfId="2" applyNumberFormat="1" applyFont="1" applyFill="1" applyBorder="1" applyAlignment="1" applyProtection="1">
      <alignment horizontal="center" vertical="center" wrapText="1"/>
    </xf>
    <xf numFmtId="2" fontId="20" fillId="0" borderId="107" xfId="2" applyNumberFormat="1" applyFont="1" applyFill="1" applyBorder="1" applyAlignment="1">
      <alignment horizontal="center" vertical="center" wrapText="1"/>
    </xf>
    <xf numFmtId="2" fontId="21" fillId="0" borderId="140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8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71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9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63" xfId="2" applyNumberFormat="1" applyFont="1" applyFill="1" applyBorder="1" applyAlignment="1">
      <alignment horizontal="center" vertical="center" wrapText="1"/>
    </xf>
    <xf numFmtId="0" fontId="14" fillId="4" borderId="112" xfId="2" applyNumberFormat="1" applyFont="1" applyFill="1" applyBorder="1" applyAlignment="1" applyProtection="1">
      <alignment horizontal="center" vertical="center"/>
    </xf>
    <xf numFmtId="0" fontId="23" fillId="4" borderId="58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72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29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12" xfId="2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45</xdr:row>
          <xdr:rowOff>198120</xdr:rowOff>
        </xdr:from>
        <xdr:to>
          <xdr:col>6</xdr:col>
          <xdr:colOff>716280</xdr:colOff>
          <xdr:row>62</xdr:row>
          <xdr:rowOff>106680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41</xdr:row>
          <xdr:rowOff>83820</xdr:rowOff>
        </xdr:from>
        <xdr:to>
          <xdr:col>6</xdr:col>
          <xdr:colOff>914400</xdr:colOff>
          <xdr:row>62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44</xdr:row>
          <xdr:rowOff>68580</xdr:rowOff>
        </xdr:from>
        <xdr:to>
          <xdr:col>6</xdr:col>
          <xdr:colOff>937260</xdr:colOff>
          <xdr:row>63</xdr:row>
          <xdr:rowOff>45720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43759</v>
          </cell>
          <cell r="H13">
            <v>43760</v>
          </cell>
          <cell r="I13">
            <v>43761</v>
          </cell>
          <cell r="J13">
            <v>43762</v>
          </cell>
          <cell r="K13">
            <v>43763</v>
          </cell>
          <cell r="L13">
            <v>43764</v>
          </cell>
          <cell r="M13">
            <v>43765</v>
          </cell>
        </row>
      </sheetData>
      <sheetData sheetId="1">
        <row r="13">
          <cell r="G13" t="str">
            <v>Semana 43 - 2019: 21/10 - 27/10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baseColWidth="10" defaultColWidth="11.44140625" defaultRowHeight="12.6"/>
  <cols>
    <col min="1" max="16384" width="11.44140625" style="632"/>
  </cols>
  <sheetData>
    <row r="1" spans="1:5">
      <c r="A1" s="632" t="s">
        <v>528</v>
      </c>
    </row>
    <row r="2" spans="1:5">
      <c r="A2" s="632" t="s">
        <v>529</v>
      </c>
    </row>
    <row r="3" spans="1:5">
      <c r="A3" s="632" t="s">
        <v>530</v>
      </c>
    </row>
    <row r="4" spans="1:5">
      <c r="A4" s="633" t="s">
        <v>531</v>
      </c>
      <c r="B4" s="633"/>
      <c r="C4" s="633"/>
      <c r="D4" s="633"/>
      <c r="E4" s="633"/>
    </row>
    <row r="5" spans="1:5">
      <c r="A5" s="633" t="s">
        <v>551</v>
      </c>
      <c r="B5" s="633"/>
      <c r="C5" s="633"/>
      <c r="D5" s="633"/>
      <c r="E5" s="633"/>
    </row>
    <row r="7" spans="1:5">
      <c r="A7" s="632" t="s">
        <v>532</v>
      </c>
    </row>
    <row r="8" spans="1:5">
      <c r="A8" s="633" t="s">
        <v>533</v>
      </c>
      <c r="B8" s="633"/>
      <c r="C8" s="633"/>
      <c r="D8" s="633"/>
      <c r="E8" s="633"/>
    </row>
    <row r="10" spans="1:5">
      <c r="A10" s="632" t="s">
        <v>534</v>
      </c>
    </row>
    <row r="11" spans="1:5">
      <c r="A11" s="632" t="s">
        <v>535</v>
      </c>
    </row>
    <row r="12" spans="1:5">
      <c r="A12" s="633" t="s">
        <v>552</v>
      </c>
      <c r="B12" s="633"/>
      <c r="C12" s="633"/>
      <c r="D12" s="633"/>
      <c r="E12" s="633"/>
    </row>
    <row r="13" spans="1:5">
      <c r="A13" s="633" t="s">
        <v>553</v>
      </c>
      <c r="B13" s="633"/>
      <c r="C13" s="633"/>
      <c r="D13" s="633"/>
      <c r="E13" s="633"/>
    </row>
    <row r="14" spans="1:5">
      <c r="A14" s="633" t="s">
        <v>554</v>
      </c>
      <c r="B14" s="633"/>
      <c r="C14" s="633"/>
      <c r="D14" s="633"/>
      <c r="E14" s="633"/>
    </row>
    <row r="15" spans="1:5">
      <c r="A15" s="633" t="s">
        <v>555</v>
      </c>
      <c r="B15" s="633"/>
      <c r="C15" s="633"/>
      <c r="D15" s="633"/>
      <c r="E15" s="633"/>
    </row>
    <row r="16" spans="1:5">
      <c r="A16" s="633" t="s">
        <v>556</v>
      </c>
      <c r="B16" s="633"/>
      <c r="C16" s="633"/>
      <c r="D16" s="633"/>
      <c r="E16" s="633"/>
    </row>
    <row r="17" spans="1:5">
      <c r="A17" s="632" t="s">
        <v>536</v>
      </c>
    </row>
    <row r="18" spans="1:5">
      <c r="A18" s="632" t="s">
        <v>537</v>
      </c>
    </row>
    <row r="19" spans="1:5">
      <c r="A19" s="633" t="s">
        <v>538</v>
      </c>
      <c r="B19" s="633"/>
      <c r="C19" s="633"/>
      <c r="D19" s="633"/>
      <c r="E19" s="633"/>
    </row>
    <row r="20" spans="1:5">
      <c r="A20" s="633" t="s">
        <v>557</v>
      </c>
      <c r="B20" s="633"/>
      <c r="C20" s="633"/>
      <c r="D20" s="633"/>
      <c r="E20" s="633"/>
    </row>
    <row r="21" spans="1:5">
      <c r="A21" s="632" t="s">
        <v>539</v>
      </c>
    </row>
    <row r="22" spans="1:5">
      <c r="A22" s="633" t="s">
        <v>540</v>
      </c>
      <c r="B22" s="633"/>
      <c r="C22" s="633"/>
      <c r="D22" s="633"/>
      <c r="E22" s="633"/>
    </row>
    <row r="23" spans="1:5">
      <c r="A23" s="633" t="s">
        <v>541</v>
      </c>
      <c r="B23" s="633"/>
      <c r="C23" s="633"/>
      <c r="D23" s="633"/>
      <c r="E23" s="633"/>
    </row>
    <row r="24" spans="1:5">
      <c r="A24" s="632" t="s">
        <v>542</v>
      </c>
    </row>
    <row r="25" spans="1:5">
      <c r="A25" s="632" t="s">
        <v>543</v>
      </c>
    </row>
    <row r="26" spans="1:5">
      <c r="A26" s="633" t="s">
        <v>558</v>
      </c>
      <c r="B26" s="633"/>
      <c r="C26" s="633"/>
      <c r="D26" s="633"/>
      <c r="E26" s="633"/>
    </row>
    <row r="27" spans="1:5">
      <c r="A27" s="633" t="s">
        <v>559</v>
      </c>
      <c r="B27" s="633"/>
      <c r="C27" s="633"/>
      <c r="D27" s="633"/>
      <c r="E27" s="633"/>
    </row>
    <row r="28" spans="1:5">
      <c r="A28" s="633" t="s">
        <v>560</v>
      </c>
      <c r="B28" s="633"/>
      <c r="C28" s="633"/>
      <c r="D28" s="633"/>
      <c r="E28" s="633"/>
    </row>
    <row r="29" spans="1:5">
      <c r="A29" s="632" t="s">
        <v>544</v>
      </c>
    </row>
    <row r="30" spans="1:5">
      <c r="A30" s="633" t="s">
        <v>545</v>
      </c>
      <c r="B30" s="633"/>
      <c r="C30" s="633"/>
      <c r="D30" s="633"/>
      <c r="E30" s="633"/>
    </row>
    <row r="31" spans="1:5">
      <c r="A31" s="632" t="s">
        <v>546</v>
      </c>
    </row>
    <row r="32" spans="1:5">
      <c r="A32" s="633" t="s">
        <v>547</v>
      </c>
      <c r="B32" s="633"/>
      <c r="C32" s="633"/>
      <c r="D32" s="633"/>
      <c r="E32" s="633"/>
    </row>
    <row r="33" spans="1:5">
      <c r="A33" s="633" t="s">
        <v>548</v>
      </c>
      <c r="B33" s="633"/>
      <c r="C33" s="633"/>
      <c r="D33" s="633"/>
      <c r="E33" s="633"/>
    </row>
    <row r="34" spans="1:5">
      <c r="A34" s="633" t="s">
        <v>549</v>
      </c>
      <c r="B34" s="633"/>
      <c r="C34" s="633"/>
      <c r="D34" s="633"/>
      <c r="E34" s="633"/>
    </row>
    <row r="35" spans="1:5">
      <c r="A35" s="633" t="s">
        <v>550</v>
      </c>
      <c r="B35" s="633"/>
      <c r="C35" s="633"/>
      <c r="D35" s="633"/>
      <c r="E35" s="633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zoomScale="70" zoomScaleNormal="70" zoomScaleSheetLayoutView="100" workbookViewId="0">
      <selection activeCell="B2" sqref="B2"/>
    </sheetView>
  </sheetViews>
  <sheetFormatPr baseColWidth="10" defaultColWidth="12.5546875" defaultRowHeight="13.8"/>
  <cols>
    <col min="1" max="1" width="2.6640625" style="314" customWidth="1"/>
    <col min="2" max="2" width="20.6640625" style="315" customWidth="1"/>
    <col min="3" max="3" width="16.109375" style="315" customWidth="1"/>
    <col min="4" max="4" width="36.33203125" style="315" customWidth="1"/>
    <col min="5" max="5" width="8.109375" style="315" customWidth="1"/>
    <col min="6" max="6" width="19.44140625" style="315" bestFit="1" customWidth="1"/>
    <col min="7" max="13" width="10.6640625" style="315" customWidth="1"/>
    <col min="14" max="14" width="14.6640625" style="315" customWidth="1"/>
    <col min="15" max="15" width="3.6640625" style="316" customWidth="1"/>
    <col min="16" max="16" width="10.88671875" style="316" customWidth="1"/>
    <col min="17" max="17" width="12.5546875" style="316"/>
    <col min="18" max="19" width="14.6640625" style="316" bestFit="1" customWidth="1"/>
    <col min="20" max="20" width="12.88671875" style="316" bestFit="1" customWidth="1"/>
    <col min="21" max="16384" width="12.5546875" style="316"/>
  </cols>
  <sheetData>
    <row r="1" spans="1:21" ht="11.25" customHeight="1"/>
    <row r="2" spans="1:21">
      <c r="J2" s="317"/>
      <c r="K2" s="317"/>
      <c r="L2" s="318"/>
      <c r="M2" s="318"/>
      <c r="N2" s="319"/>
      <c r="O2" s="320"/>
    </row>
    <row r="3" spans="1:21" ht="0.75" customHeight="1">
      <c r="J3" s="317"/>
      <c r="K3" s="317"/>
      <c r="L3" s="318"/>
      <c r="M3" s="318"/>
      <c r="N3" s="318"/>
      <c r="O3" s="320"/>
    </row>
    <row r="4" spans="1:21" ht="27" customHeight="1">
      <c r="B4" s="661" t="s">
        <v>256</v>
      </c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661"/>
      <c r="O4" s="321"/>
    </row>
    <row r="5" spans="1:21" ht="26.25" customHeight="1" thickBot="1">
      <c r="B5" s="662" t="s">
        <v>257</v>
      </c>
      <c r="C5" s="662"/>
      <c r="D5" s="662"/>
      <c r="E5" s="662"/>
      <c r="F5" s="662"/>
      <c r="G5" s="662"/>
      <c r="H5" s="662"/>
      <c r="I5" s="662"/>
      <c r="J5" s="662"/>
      <c r="K5" s="662"/>
      <c r="L5" s="662"/>
      <c r="M5" s="662"/>
      <c r="N5" s="662"/>
      <c r="O5" s="322"/>
    </row>
    <row r="6" spans="1:21" ht="24.75" customHeight="1">
      <c r="B6" s="663" t="s">
        <v>258</v>
      </c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5"/>
      <c r="O6" s="322"/>
    </row>
    <row r="7" spans="1:21" ht="19.5" customHeight="1" thickBot="1">
      <c r="B7" s="666" t="s">
        <v>259</v>
      </c>
      <c r="C7" s="667"/>
      <c r="D7" s="667"/>
      <c r="E7" s="667"/>
      <c r="F7" s="667"/>
      <c r="G7" s="667"/>
      <c r="H7" s="667"/>
      <c r="I7" s="667"/>
      <c r="J7" s="667"/>
      <c r="K7" s="667"/>
      <c r="L7" s="667"/>
      <c r="M7" s="667"/>
      <c r="N7" s="668"/>
      <c r="O7" s="322"/>
      <c r="Q7" s="315"/>
    </row>
    <row r="8" spans="1:21" ht="16.5" customHeight="1">
      <c r="B8" s="669" t="s">
        <v>260</v>
      </c>
      <c r="C8" s="669"/>
      <c r="D8" s="669"/>
      <c r="E8" s="669"/>
      <c r="F8" s="669"/>
      <c r="G8" s="669"/>
      <c r="H8" s="669"/>
      <c r="I8" s="669"/>
      <c r="J8" s="669"/>
      <c r="K8" s="669"/>
      <c r="L8" s="669"/>
      <c r="M8" s="669"/>
      <c r="N8" s="669"/>
      <c r="O8" s="322"/>
    </row>
    <row r="9" spans="1:21" s="325" customFormat="1" ht="12" customHeight="1">
      <c r="A9" s="323"/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2"/>
    </row>
    <row r="10" spans="1:21" s="325" customFormat="1" ht="24.75" customHeight="1">
      <c r="A10" s="323"/>
      <c r="B10" s="326" t="s">
        <v>261</v>
      </c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2"/>
    </row>
    <row r="11" spans="1:21" ht="6" customHeight="1" thickBot="1">
      <c r="B11" s="327"/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8"/>
    </row>
    <row r="12" spans="1:21" ht="25.95" customHeight="1">
      <c r="B12" s="329" t="s">
        <v>144</v>
      </c>
      <c r="C12" s="330" t="s">
        <v>262</v>
      </c>
      <c r="D12" s="331" t="s">
        <v>263</v>
      </c>
      <c r="E12" s="330" t="s">
        <v>264</v>
      </c>
      <c r="F12" s="331" t="s">
        <v>265</v>
      </c>
      <c r="G12" s="332" t="s">
        <v>266</v>
      </c>
      <c r="H12" s="333"/>
      <c r="I12" s="334"/>
      <c r="J12" s="333" t="s">
        <v>267</v>
      </c>
      <c r="K12" s="333"/>
      <c r="L12" s="335"/>
      <c r="M12" s="335"/>
      <c r="N12" s="336"/>
      <c r="O12" s="337"/>
      <c r="U12" s="315"/>
    </row>
    <row r="13" spans="1:21" ht="19.649999999999999" customHeight="1">
      <c r="B13" s="338"/>
      <c r="C13" s="339"/>
      <c r="D13" s="340" t="s">
        <v>268</v>
      </c>
      <c r="E13" s="339"/>
      <c r="F13" s="340"/>
      <c r="G13" s="341">
        <v>43759</v>
      </c>
      <c r="H13" s="341">
        <f>G13+1</f>
        <v>43760</v>
      </c>
      <c r="I13" s="341">
        <f t="shared" ref="I13:M13" si="0">H13+1</f>
        <v>43761</v>
      </c>
      <c r="J13" s="341">
        <f t="shared" si="0"/>
        <v>43762</v>
      </c>
      <c r="K13" s="341">
        <f t="shared" si="0"/>
        <v>43763</v>
      </c>
      <c r="L13" s="341">
        <f t="shared" si="0"/>
        <v>43764</v>
      </c>
      <c r="M13" s="342">
        <f t="shared" si="0"/>
        <v>43765</v>
      </c>
      <c r="N13" s="343" t="s">
        <v>269</v>
      </c>
      <c r="O13" s="344"/>
    </row>
    <row r="14" spans="1:21" s="354" customFormat="1" ht="20.100000000000001" customHeight="1">
      <c r="A14" s="314"/>
      <c r="B14" s="345" t="s">
        <v>270</v>
      </c>
      <c r="C14" s="346" t="s">
        <v>271</v>
      </c>
      <c r="D14" s="346" t="s">
        <v>272</v>
      </c>
      <c r="E14" s="346" t="s">
        <v>273</v>
      </c>
      <c r="F14" s="346" t="s">
        <v>274</v>
      </c>
      <c r="G14" s="347">
        <v>92.74</v>
      </c>
      <c r="H14" s="347">
        <v>83.68</v>
      </c>
      <c r="I14" s="347">
        <v>87.04</v>
      </c>
      <c r="J14" s="347">
        <v>84.96</v>
      </c>
      <c r="K14" s="348">
        <v>87.6</v>
      </c>
      <c r="L14" s="348">
        <v>77.09</v>
      </c>
      <c r="M14" s="349" t="s">
        <v>275</v>
      </c>
      <c r="N14" s="350">
        <v>85.2</v>
      </c>
      <c r="O14" s="351"/>
      <c r="P14" s="352"/>
      <c r="Q14" s="353"/>
    </row>
    <row r="15" spans="1:21" s="354" customFormat="1" ht="20.100000000000001" customHeight="1">
      <c r="A15" s="314"/>
      <c r="B15" s="345"/>
      <c r="C15" s="346" t="s">
        <v>223</v>
      </c>
      <c r="D15" s="346" t="s">
        <v>272</v>
      </c>
      <c r="E15" s="346" t="s">
        <v>273</v>
      </c>
      <c r="F15" s="346" t="s">
        <v>276</v>
      </c>
      <c r="G15" s="347">
        <v>86.75</v>
      </c>
      <c r="H15" s="347">
        <v>93.13</v>
      </c>
      <c r="I15" s="347">
        <v>81.36</v>
      </c>
      <c r="J15" s="347">
        <v>89.81</v>
      </c>
      <c r="K15" s="348">
        <v>94.32</v>
      </c>
      <c r="L15" s="348">
        <v>103.15</v>
      </c>
      <c r="M15" s="349" t="s">
        <v>275</v>
      </c>
      <c r="N15" s="350">
        <v>88.33</v>
      </c>
      <c r="O15" s="351"/>
      <c r="P15" s="352"/>
      <c r="Q15" s="353"/>
    </row>
    <row r="16" spans="1:21" s="354" customFormat="1" ht="20.100000000000001" customHeight="1">
      <c r="A16" s="314"/>
      <c r="B16" s="345"/>
      <c r="C16" s="346" t="s">
        <v>271</v>
      </c>
      <c r="D16" s="346" t="s">
        <v>277</v>
      </c>
      <c r="E16" s="346" t="s">
        <v>273</v>
      </c>
      <c r="F16" s="346" t="s">
        <v>276</v>
      </c>
      <c r="G16" s="347">
        <v>75.17</v>
      </c>
      <c r="H16" s="347">
        <v>75.17</v>
      </c>
      <c r="I16" s="347">
        <v>75.17</v>
      </c>
      <c r="J16" s="347">
        <v>75.17</v>
      </c>
      <c r="K16" s="348">
        <v>75.17</v>
      </c>
      <c r="L16" s="348" t="s">
        <v>275</v>
      </c>
      <c r="M16" s="349" t="s">
        <v>275</v>
      </c>
      <c r="N16" s="350">
        <v>75.17</v>
      </c>
      <c r="O16" s="351"/>
      <c r="P16" s="352"/>
      <c r="Q16" s="353"/>
    </row>
    <row r="17" spans="1:17" s="354" customFormat="1" ht="20.100000000000001" customHeight="1">
      <c r="A17" s="314"/>
      <c r="B17" s="345"/>
      <c r="C17" s="346" t="s">
        <v>223</v>
      </c>
      <c r="D17" s="346" t="s">
        <v>277</v>
      </c>
      <c r="E17" s="346" t="s">
        <v>273</v>
      </c>
      <c r="F17" s="346" t="s">
        <v>276</v>
      </c>
      <c r="G17" s="347">
        <v>75.17</v>
      </c>
      <c r="H17" s="347">
        <v>75.17</v>
      </c>
      <c r="I17" s="347">
        <v>75.17</v>
      </c>
      <c r="J17" s="347">
        <v>75.17</v>
      </c>
      <c r="K17" s="348">
        <v>75.17</v>
      </c>
      <c r="L17" s="348" t="s">
        <v>275</v>
      </c>
      <c r="M17" s="349" t="s">
        <v>275</v>
      </c>
      <c r="N17" s="350">
        <v>75.17</v>
      </c>
      <c r="O17" s="351"/>
      <c r="P17" s="352"/>
      <c r="Q17" s="353"/>
    </row>
    <row r="18" spans="1:17" s="354" customFormat="1" ht="20.100000000000001" customHeight="1">
      <c r="A18" s="314"/>
      <c r="B18" s="345"/>
      <c r="C18" s="346" t="s">
        <v>271</v>
      </c>
      <c r="D18" s="346" t="s">
        <v>278</v>
      </c>
      <c r="E18" s="346" t="s">
        <v>273</v>
      </c>
      <c r="F18" s="346" t="s">
        <v>276</v>
      </c>
      <c r="G18" s="347">
        <v>90</v>
      </c>
      <c r="H18" s="347">
        <v>90</v>
      </c>
      <c r="I18" s="347">
        <v>90</v>
      </c>
      <c r="J18" s="347">
        <v>90</v>
      </c>
      <c r="K18" s="348">
        <v>90</v>
      </c>
      <c r="L18" s="348" t="s">
        <v>275</v>
      </c>
      <c r="M18" s="349" t="s">
        <v>275</v>
      </c>
      <c r="N18" s="350">
        <v>90</v>
      </c>
      <c r="O18" s="351"/>
      <c r="P18" s="352"/>
      <c r="Q18" s="353"/>
    </row>
    <row r="19" spans="1:17" s="354" customFormat="1" ht="20.100000000000001" customHeight="1">
      <c r="A19" s="314"/>
      <c r="B19" s="345"/>
      <c r="C19" s="346" t="s">
        <v>223</v>
      </c>
      <c r="D19" s="346" t="s">
        <v>278</v>
      </c>
      <c r="E19" s="346" t="s">
        <v>273</v>
      </c>
      <c r="F19" s="346" t="s">
        <v>276</v>
      </c>
      <c r="G19" s="347">
        <v>99.54</v>
      </c>
      <c r="H19" s="347">
        <v>100.02</v>
      </c>
      <c r="I19" s="347">
        <v>100.81</v>
      </c>
      <c r="J19" s="347">
        <v>100.39</v>
      </c>
      <c r="K19" s="348">
        <v>100.39</v>
      </c>
      <c r="L19" s="348" t="s">
        <v>275</v>
      </c>
      <c r="M19" s="349">
        <v>82.96</v>
      </c>
      <c r="N19" s="350">
        <v>96.35</v>
      </c>
      <c r="O19" s="351"/>
      <c r="P19" s="352"/>
      <c r="Q19" s="353"/>
    </row>
    <row r="20" spans="1:17" s="354" customFormat="1" ht="20.100000000000001" customHeight="1">
      <c r="A20" s="314"/>
      <c r="B20" s="345"/>
      <c r="C20" s="346" t="s">
        <v>271</v>
      </c>
      <c r="D20" s="346" t="s">
        <v>279</v>
      </c>
      <c r="E20" s="346" t="s">
        <v>273</v>
      </c>
      <c r="F20" s="346" t="s">
        <v>276</v>
      </c>
      <c r="G20" s="347">
        <v>78.36</v>
      </c>
      <c r="H20" s="347">
        <v>77.510000000000005</v>
      </c>
      <c r="I20" s="347">
        <v>80.08</v>
      </c>
      <c r="J20" s="347">
        <v>81.13</v>
      </c>
      <c r="K20" s="348">
        <v>72.680000000000007</v>
      </c>
      <c r="L20" s="348">
        <v>68.87</v>
      </c>
      <c r="M20" s="349" t="s">
        <v>275</v>
      </c>
      <c r="N20" s="350">
        <v>75.430000000000007</v>
      </c>
      <c r="O20" s="351"/>
      <c r="P20" s="352"/>
      <c r="Q20" s="353"/>
    </row>
    <row r="21" spans="1:17" s="354" customFormat="1" ht="20.100000000000001" customHeight="1">
      <c r="A21" s="314"/>
      <c r="B21" s="345"/>
      <c r="C21" s="346" t="s">
        <v>223</v>
      </c>
      <c r="D21" s="346" t="s">
        <v>279</v>
      </c>
      <c r="E21" s="346" t="s">
        <v>273</v>
      </c>
      <c r="F21" s="346" t="s">
        <v>276</v>
      </c>
      <c r="G21" s="347">
        <v>105.46</v>
      </c>
      <c r="H21" s="347">
        <v>105.46</v>
      </c>
      <c r="I21" s="347">
        <v>105.46</v>
      </c>
      <c r="J21" s="347">
        <v>105.46</v>
      </c>
      <c r="K21" s="348">
        <v>105.46</v>
      </c>
      <c r="L21" s="348" t="s">
        <v>275</v>
      </c>
      <c r="M21" s="349" t="s">
        <v>275</v>
      </c>
      <c r="N21" s="350">
        <v>105.46</v>
      </c>
      <c r="O21" s="351"/>
      <c r="P21" s="352"/>
      <c r="Q21" s="353"/>
    </row>
    <row r="22" spans="1:17" s="354" customFormat="1" ht="20.100000000000001" customHeight="1">
      <c r="A22" s="314"/>
      <c r="B22" s="345"/>
      <c r="C22" s="346" t="s">
        <v>223</v>
      </c>
      <c r="D22" s="346" t="s">
        <v>280</v>
      </c>
      <c r="E22" s="346" t="s">
        <v>273</v>
      </c>
      <c r="F22" s="346" t="s">
        <v>274</v>
      </c>
      <c r="G22" s="347">
        <v>72.5</v>
      </c>
      <c r="H22" s="347">
        <v>72.5</v>
      </c>
      <c r="I22" s="347">
        <v>72.5</v>
      </c>
      <c r="J22" s="347">
        <v>72.5</v>
      </c>
      <c r="K22" s="348">
        <v>72.5</v>
      </c>
      <c r="L22" s="348" t="s">
        <v>275</v>
      </c>
      <c r="M22" s="349" t="s">
        <v>275</v>
      </c>
      <c r="N22" s="350">
        <v>72.5</v>
      </c>
      <c r="O22" s="351"/>
      <c r="P22" s="352"/>
      <c r="Q22" s="353"/>
    </row>
    <row r="23" spans="1:17" s="354" customFormat="1" ht="20.100000000000001" customHeight="1">
      <c r="A23" s="314"/>
      <c r="B23" s="345"/>
      <c r="C23" s="346" t="s">
        <v>271</v>
      </c>
      <c r="D23" s="346" t="s">
        <v>281</v>
      </c>
      <c r="E23" s="346" t="s">
        <v>273</v>
      </c>
      <c r="F23" s="346" t="s">
        <v>276</v>
      </c>
      <c r="G23" s="347">
        <v>64.45</v>
      </c>
      <c r="H23" s="347">
        <v>65.319999999999993</v>
      </c>
      <c r="I23" s="347">
        <v>65.319999999999993</v>
      </c>
      <c r="J23" s="347">
        <v>65.319999999999993</v>
      </c>
      <c r="K23" s="348">
        <v>65.319999999999993</v>
      </c>
      <c r="L23" s="348" t="s">
        <v>275</v>
      </c>
      <c r="M23" s="349" t="s">
        <v>275</v>
      </c>
      <c r="N23" s="350">
        <v>65.099999999999994</v>
      </c>
      <c r="O23" s="351"/>
      <c r="P23" s="352"/>
      <c r="Q23" s="353"/>
    </row>
    <row r="24" spans="1:17" s="354" customFormat="1" ht="20.100000000000001" customHeight="1">
      <c r="A24" s="314"/>
      <c r="B24" s="345"/>
      <c r="C24" s="346" t="s">
        <v>223</v>
      </c>
      <c r="D24" s="346" t="s">
        <v>281</v>
      </c>
      <c r="E24" s="346" t="s">
        <v>273</v>
      </c>
      <c r="F24" s="346" t="s">
        <v>276</v>
      </c>
      <c r="G24" s="347">
        <v>72.23</v>
      </c>
      <c r="H24" s="347">
        <v>72.459999999999994</v>
      </c>
      <c r="I24" s="347">
        <v>72.23</v>
      </c>
      <c r="J24" s="347">
        <v>72.23</v>
      </c>
      <c r="K24" s="348">
        <v>72.23</v>
      </c>
      <c r="L24" s="348">
        <v>70.349999999999994</v>
      </c>
      <c r="M24" s="349">
        <v>65.22</v>
      </c>
      <c r="N24" s="350">
        <v>71.760000000000005</v>
      </c>
      <c r="O24" s="351"/>
      <c r="P24" s="352"/>
      <c r="Q24" s="353"/>
    </row>
    <row r="25" spans="1:17" s="354" customFormat="1" ht="20.100000000000001" customHeight="1">
      <c r="A25" s="314"/>
      <c r="B25" s="345"/>
      <c r="C25" s="346" t="s">
        <v>271</v>
      </c>
      <c r="D25" s="346" t="s">
        <v>282</v>
      </c>
      <c r="E25" s="346" t="s">
        <v>273</v>
      </c>
      <c r="F25" s="346" t="s">
        <v>274</v>
      </c>
      <c r="G25" s="347">
        <v>97.39</v>
      </c>
      <c r="H25" s="347">
        <v>97.84</v>
      </c>
      <c r="I25" s="347">
        <v>93.12</v>
      </c>
      <c r="J25" s="347">
        <v>95.4</v>
      </c>
      <c r="K25" s="348">
        <v>91.97</v>
      </c>
      <c r="L25" s="348">
        <v>84.94</v>
      </c>
      <c r="M25" s="349" t="s">
        <v>275</v>
      </c>
      <c r="N25" s="350">
        <v>94.15</v>
      </c>
      <c r="O25" s="351"/>
      <c r="P25" s="352"/>
      <c r="Q25" s="353"/>
    </row>
    <row r="26" spans="1:17" s="354" customFormat="1" ht="20.100000000000001" customHeight="1">
      <c r="A26" s="314"/>
      <c r="B26" s="355"/>
      <c r="C26" s="346" t="s">
        <v>223</v>
      </c>
      <c r="D26" s="346" t="s">
        <v>282</v>
      </c>
      <c r="E26" s="346" t="s">
        <v>273</v>
      </c>
      <c r="F26" s="346" t="s">
        <v>274</v>
      </c>
      <c r="G26" s="347">
        <v>113.41</v>
      </c>
      <c r="H26" s="347">
        <v>113.63</v>
      </c>
      <c r="I26" s="347">
        <v>99.57</v>
      </c>
      <c r="J26" s="347">
        <v>115.08</v>
      </c>
      <c r="K26" s="348">
        <v>93.06</v>
      </c>
      <c r="L26" s="348">
        <v>133.79</v>
      </c>
      <c r="M26" s="349">
        <v>125.51</v>
      </c>
      <c r="N26" s="350">
        <v>102.64</v>
      </c>
      <c r="O26" s="352"/>
      <c r="P26" s="352"/>
      <c r="Q26" s="353"/>
    </row>
    <row r="27" spans="1:17" s="354" customFormat="1" ht="20.100000000000001" customHeight="1">
      <c r="A27" s="314"/>
      <c r="B27" s="345" t="s">
        <v>283</v>
      </c>
      <c r="C27" s="346" t="s">
        <v>284</v>
      </c>
      <c r="D27" s="346" t="s">
        <v>285</v>
      </c>
      <c r="E27" s="346" t="s">
        <v>273</v>
      </c>
      <c r="F27" s="346" t="s">
        <v>286</v>
      </c>
      <c r="G27" s="347">
        <v>102.93</v>
      </c>
      <c r="H27" s="347">
        <v>103.93</v>
      </c>
      <c r="I27" s="347">
        <v>102.93</v>
      </c>
      <c r="J27" s="347">
        <v>99.95</v>
      </c>
      <c r="K27" s="348">
        <v>104.92</v>
      </c>
      <c r="L27" s="348">
        <v>56</v>
      </c>
      <c r="M27" s="349" t="s">
        <v>275</v>
      </c>
      <c r="N27" s="350">
        <v>101.95</v>
      </c>
      <c r="O27" s="351"/>
      <c r="P27" s="352"/>
      <c r="Q27" s="353"/>
    </row>
    <row r="28" spans="1:17" s="354" customFormat="1" ht="20.100000000000001" customHeight="1">
      <c r="A28" s="314"/>
      <c r="B28" s="345"/>
      <c r="C28" s="346" t="s">
        <v>241</v>
      </c>
      <c r="D28" s="346" t="s">
        <v>285</v>
      </c>
      <c r="E28" s="346" t="s">
        <v>273</v>
      </c>
      <c r="F28" s="346" t="s">
        <v>286</v>
      </c>
      <c r="G28" s="347">
        <v>120</v>
      </c>
      <c r="H28" s="347">
        <v>119</v>
      </c>
      <c r="I28" s="347">
        <v>118</v>
      </c>
      <c r="J28" s="347">
        <v>118</v>
      </c>
      <c r="K28" s="348">
        <v>119</v>
      </c>
      <c r="L28" s="348" t="s">
        <v>275</v>
      </c>
      <c r="M28" s="349" t="s">
        <v>275</v>
      </c>
      <c r="N28" s="350">
        <v>118.81</v>
      </c>
      <c r="O28" s="351"/>
      <c r="P28" s="352"/>
      <c r="Q28" s="353"/>
    </row>
    <row r="29" spans="1:17" s="354" customFormat="1" ht="20.100000000000001" customHeight="1">
      <c r="A29" s="314"/>
      <c r="B29" s="355"/>
      <c r="C29" s="346" t="s">
        <v>160</v>
      </c>
      <c r="D29" s="346" t="s">
        <v>285</v>
      </c>
      <c r="E29" s="346" t="s">
        <v>273</v>
      </c>
      <c r="F29" s="346" t="s">
        <v>286</v>
      </c>
      <c r="G29" s="347">
        <v>116</v>
      </c>
      <c r="H29" s="347">
        <v>117</v>
      </c>
      <c r="I29" s="347">
        <v>116</v>
      </c>
      <c r="J29" s="347">
        <v>115</v>
      </c>
      <c r="K29" s="348">
        <v>116</v>
      </c>
      <c r="L29" s="348" t="s">
        <v>275</v>
      </c>
      <c r="M29" s="349" t="s">
        <v>275</v>
      </c>
      <c r="N29" s="350">
        <v>116</v>
      </c>
      <c r="O29" s="352"/>
      <c r="P29" s="352"/>
      <c r="Q29" s="353"/>
    </row>
    <row r="30" spans="1:17" s="354" customFormat="1" ht="20.100000000000001" customHeight="1">
      <c r="A30" s="314"/>
      <c r="B30" s="345" t="s">
        <v>287</v>
      </c>
      <c r="C30" s="346" t="s">
        <v>271</v>
      </c>
      <c r="D30" s="346" t="s">
        <v>288</v>
      </c>
      <c r="E30" s="346" t="s">
        <v>273</v>
      </c>
      <c r="F30" s="346" t="s">
        <v>289</v>
      </c>
      <c r="G30" s="347">
        <v>55.32</v>
      </c>
      <c r="H30" s="347">
        <v>54.1</v>
      </c>
      <c r="I30" s="347">
        <v>57.21</v>
      </c>
      <c r="J30" s="347">
        <v>55.02</v>
      </c>
      <c r="K30" s="348">
        <v>54.4</v>
      </c>
      <c r="L30" s="348">
        <v>60.71</v>
      </c>
      <c r="M30" s="349" t="s">
        <v>275</v>
      </c>
      <c r="N30" s="350">
        <v>55.96</v>
      </c>
      <c r="O30" s="351"/>
      <c r="P30" s="352"/>
      <c r="Q30" s="353"/>
    </row>
    <row r="31" spans="1:17" s="354" customFormat="1" ht="20.100000000000001" customHeight="1">
      <c r="A31" s="314"/>
      <c r="B31" s="355"/>
      <c r="C31" s="346" t="s">
        <v>223</v>
      </c>
      <c r="D31" s="346" t="s">
        <v>288</v>
      </c>
      <c r="E31" s="346" t="s">
        <v>273</v>
      </c>
      <c r="F31" s="346" t="s">
        <v>289</v>
      </c>
      <c r="G31" s="347">
        <v>51.99</v>
      </c>
      <c r="H31" s="347">
        <v>51.99</v>
      </c>
      <c r="I31" s="347">
        <v>61.12</v>
      </c>
      <c r="J31" s="347">
        <v>51.99</v>
      </c>
      <c r="K31" s="348">
        <v>56.48</v>
      </c>
      <c r="L31" s="348" t="s">
        <v>275</v>
      </c>
      <c r="M31" s="349">
        <v>68.2</v>
      </c>
      <c r="N31" s="350">
        <v>56.29</v>
      </c>
      <c r="O31" s="352"/>
      <c r="P31" s="352"/>
      <c r="Q31" s="353"/>
    </row>
    <row r="32" spans="1:17" s="354" customFormat="1" ht="20.100000000000001" customHeight="1" thickBot="1">
      <c r="A32" s="314"/>
      <c r="B32" s="356" t="s">
        <v>290</v>
      </c>
      <c r="C32" s="357" t="s">
        <v>223</v>
      </c>
      <c r="D32" s="357" t="s">
        <v>291</v>
      </c>
      <c r="E32" s="357" t="s">
        <v>273</v>
      </c>
      <c r="F32" s="357" t="s">
        <v>276</v>
      </c>
      <c r="G32" s="358">
        <v>62.72</v>
      </c>
      <c r="H32" s="358">
        <v>62.72</v>
      </c>
      <c r="I32" s="358">
        <v>63.1</v>
      </c>
      <c r="J32" s="358">
        <v>62.72</v>
      </c>
      <c r="K32" s="358">
        <v>62.72</v>
      </c>
      <c r="L32" s="358" t="s">
        <v>275</v>
      </c>
      <c r="M32" s="359">
        <v>67.069999999999993</v>
      </c>
      <c r="N32" s="360">
        <v>62.92</v>
      </c>
      <c r="O32" s="352"/>
      <c r="P32" s="352"/>
      <c r="Q32" s="353"/>
    </row>
    <row r="33" spans="1:17" s="366" customFormat="1" ht="18.75" customHeight="1">
      <c r="A33" s="361"/>
      <c r="B33" s="362"/>
      <c r="C33" s="363"/>
      <c r="D33" s="362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4"/>
      <c r="P33" s="365"/>
      <c r="Q33" s="364"/>
    </row>
    <row r="34" spans="1:17" ht="15" customHeight="1">
      <c r="B34" s="326" t="s">
        <v>292</v>
      </c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8"/>
      <c r="Q34" s="364"/>
    </row>
    <row r="35" spans="1:17" ht="4.5" customHeight="1" thickBot="1">
      <c r="B35" s="324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8"/>
      <c r="Q35" s="364"/>
    </row>
    <row r="36" spans="1:17" ht="27" customHeight="1">
      <c r="B36" s="329" t="s">
        <v>144</v>
      </c>
      <c r="C36" s="330" t="s">
        <v>262</v>
      </c>
      <c r="D36" s="331" t="s">
        <v>263</v>
      </c>
      <c r="E36" s="330" t="s">
        <v>264</v>
      </c>
      <c r="F36" s="331" t="s">
        <v>265</v>
      </c>
      <c r="G36" s="369" t="s">
        <v>266</v>
      </c>
      <c r="H36" s="335"/>
      <c r="I36" s="370"/>
      <c r="J36" s="335" t="s">
        <v>267</v>
      </c>
      <c r="K36" s="335"/>
      <c r="L36" s="335"/>
      <c r="M36" s="335"/>
      <c r="N36" s="336"/>
      <c r="O36" s="337"/>
      <c r="Q36" s="364"/>
    </row>
    <row r="37" spans="1:17" ht="19.649999999999999" customHeight="1">
      <c r="B37" s="338"/>
      <c r="C37" s="339"/>
      <c r="D37" s="340" t="s">
        <v>268</v>
      </c>
      <c r="E37" s="339"/>
      <c r="F37" s="340" t="s">
        <v>293</v>
      </c>
      <c r="G37" s="341">
        <f t="shared" ref="G37:N37" si="1">G13</f>
        <v>43759</v>
      </c>
      <c r="H37" s="341">
        <f t="shared" si="1"/>
        <v>43760</v>
      </c>
      <c r="I37" s="341">
        <f t="shared" si="1"/>
        <v>43761</v>
      </c>
      <c r="J37" s="341">
        <f t="shared" si="1"/>
        <v>43762</v>
      </c>
      <c r="K37" s="341">
        <f t="shared" si="1"/>
        <v>43763</v>
      </c>
      <c r="L37" s="341">
        <f t="shared" si="1"/>
        <v>43764</v>
      </c>
      <c r="M37" s="371">
        <f t="shared" si="1"/>
        <v>43765</v>
      </c>
      <c r="N37" s="372" t="str">
        <f t="shared" si="1"/>
        <v>PMPS</v>
      </c>
      <c r="O37" s="344"/>
      <c r="Q37" s="364"/>
    </row>
    <row r="38" spans="1:17" s="354" customFormat="1" ht="20.100000000000001" customHeight="1">
      <c r="A38" s="314"/>
      <c r="B38" s="345" t="s">
        <v>294</v>
      </c>
      <c r="C38" s="346" t="s">
        <v>295</v>
      </c>
      <c r="D38" s="346" t="s">
        <v>296</v>
      </c>
      <c r="E38" s="346" t="s">
        <v>273</v>
      </c>
      <c r="F38" s="346" t="s">
        <v>297</v>
      </c>
      <c r="G38" s="347">
        <v>118.23</v>
      </c>
      <c r="H38" s="347">
        <v>118.23</v>
      </c>
      <c r="I38" s="347">
        <v>118.23</v>
      </c>
      <c r="J38" s="347">
        <v>118.23</v>
      </c>
      <c r="K38" s="348">
        <v>118.23</v>
      </c>
      <c r="L38" s="348" t="s">
        <v>275</v>
      </c>
      <c r="M38" s="349" t="s">
        <v>275</v>
      </c>
      <c r="N38" s="350">
        <v>118.23</v>
      </c>
      <c r="O38" s="351"/>
      <c r="P38" s="352"/>
      <c r="Q38" s="353"/>
    </row>
    <row r="39" spans="1:17" s="354" customFormat="1" ht="20.100000000000001" customHeight="1">
      <c r="A39" s="314"/>
      <c r="B39" s="345"/>
      <c r="C39" s="346" t="s">
        <v>295</v>
      </c>
      <c r="D39" s="346" t="s">
        <v>298</v>
      </c>
      <c r="E39" s="346" t="s">
        <v>273</v>
      </c>
      <c r="F39" s="346" t="s">
        <v>297</v>
      </c>
      <c r="G39" s="347">
        <v>98.09</v>
      </c>
      <c r="H39" s="347">
        <v>98.09</v>
      </c>
      <c r="I39" s="347">
        <v>98.09</v>
      </c>
      <c r="J39" s="347">
        <v>98.09</v>
      </c>
      <c r="K39" s="348">
        <v>98.09</v>
      </c>
      <c r="L39" s="348" t="s">
        <v>275</v>
      </c>
      <c r="M39" s="349" t="s">
        <v>275</v>
      </c>
      <c r="N39" s="350">
        <v>98.09</v>
      </c>
      <c r="O39" s="351"/>
      <c r="P39" s="352"/>
      <c r="Q39" s="353"/>
    </row>
    <row r="40" spans="1:17" s="354" customFormat="1" ht="20.100000000000001" customHeight="1">
      <c r="A40" s="314"/>
      <c r="B40" s="345"/>
      <c r="C40" s="346" t="s">
        <v>158</v>
      </c>
      <c r="D40" s="346" t="s">
        <v>298</v>
      </c>
      <c r="E40" s="346" t="s">
        <v>273</v>
      </c>
      <c r="F40" s="346" t="s">
        <v>297</v>
      </c>
      <c r="G40" s="347">
        <v>50.5</v>
      </c>
      <c r="H40" s="347">
        <v>51.25</v>
      </c>
      <c r="I40" s="347">
        <v>51.53</v>
      </c>
      <c r="J40" s="347">
        <v>50.5</v>
      </c>
      <c r="K40" s="348">
        <v>50.5</v>
      </c>
      <c r="L40" s="348" t="s">
        <v>275</v>
      </c>
      <c r="M40" s="349" t="s">
        <v>275</v>
      </c>
      <c r="N40" s="350">
        <v>50.84</v>
      </c>
      <c r="O40" s="351"/>
      <c r="P40" s="352"/>
      <c r="Q40" s="353"/>
    </row>
    <row r="41" spans="1:17" s="354" customFormat="1" ht="20.100000000000001" customHeight="1">
      <c r="A41" s="314"/>
      <c r="B41" s="345"/>
      <c r="C41" s="346" t="s">
        <v>171</v>
      </c>
      <c r="D41" s="346" t="s">
        <v>298</v>
      </c>
      <c r="E41" s="346" t="s">
        <v>273</v>
      </c>
      <c r="F41" s="346" t="s">
        <v>297</v>
      </c>
      <c r="G41" s="347">
        <v>69.59</v>
      </c>
      <c r="H41" s="347">
        <v>70.349999999999994</v>
      </c>
      <c r="I41" s="347">
        <v>68.040000000000006</v>
      </c>
      <c r="J41" s="347">
        <v>77.239999999999995</v>
      </c>
      <c r="K41" s="348">
        <v>88.94</v>
      </c>
      <c r="L41" s="348" t="s">
        <v>275</v>
      </c>
      <c r="M41" s="349" t="s">
        <v>275</v>
      </c>
      <c r="N41" s="350">
        <v>72.06</v>
      </c>
      <c r="O41" s="351"/>
      <c r="P41" s="352"/>
      <c r="Q41" s="353"/>
    </row>
    <row r="42" spans="1:17" s="354" customFormat="1" ht="20.100000000000001" customHeight="1">
      <c r="A42" s="314"/>
      <c r="B42" s="345"/>
      <c r="C42" s="346" t="s">
        <v>295</v>
      </c>
      <c r="D42" s="346" t="s">
        <v>299</v>
      </c>
      <c r="E42" s="346" t="s">
        <v>273</v>
      </c>
      <c r="F42" s="346" t="s">
        <v>297</v>
      </c>
      <c r="G42" s="347">
        <v>81.680000000000007</v>
      </c>
      <c r="H42" s="347">
        <v>81.680000000000007</v>
      </c>
      <c r="I42" s="347">
        <v>81.680000000000007</v>
      </c>
      <c r="J42" s="347">
        <v>81.680000000000007</v>
      </c>
      <c r="K42" s="348">
        <v>81.680000000000007</v>
      </c>
      <c r="L42" s="348" t="s">
        <v>275</v>
      </c>
      <c r="M42" s="349" t="s">
        <v>275</v>
      </c>
      <c r="N42" s="350">
        <v>81.680000000000007</v>
      </c>
      <c r="O42" s="351"/>
      <c r="P42" s="352"/>
      <c r="Q42" s="353"/>
    </row>
    <row r="43" spans="1:17" s="354" customFormat="1" ht="20.100000000000001" customHeight="1">
      <c r="A43" s="314"/>
      <c r="B43" s="345"/>
      <c r="C43" s="346" t="s">
        <v>158</v>
      </c>
      <c r="D43" s="346" t="s">
        <v>299</v>
      </c>
      <c r="E43" s="346" t="s">
        <v>273</v>
      </c>
      <c r="F43" s="346" t="s">
        <v>297</v>
      </c>
      <c r="G43" s="347">
        <v>42.5</v>
      </c>
      <c r="H43" s="347">
        <v>42.5</v>
      </c>
      <c r="I43" s="347">
        <v>42.5</v>
      </c>
      <c r="J43" s="347">
        <v>42.5</v>
      </c>
      <c r="K43" s="348">
        <v>42.5</v>
      </c>
      <c r="L43" s="348" t="s">
        <v>275</v>
      </c>
      <c r="M43" s="349" t="s">
        <v>275</v>
      </c>
      <c r="N43" s="350">
        <v>42.5</v>
      </c>
      <c r="O43" s="351"/>
      <c r="P43" s="352"/>
      <c r="Q43" s="353"/>
    </row>
    <row r="44" spans="1:17" s="354" customFormat="1" ht="20.100000000000001" customHeight="1">
      <c r="A44" s="314"/>
      <c r="B44" s="345"/>
      <c r="C44" s="346" t="s">
        <v>171</v>
      </c>
      <c r="D44" s="346" t="s">
        <v>299</v>
      </c>
      <c r="E44" s="346" t="s">
        <v>273</v>
      </c>
      <c r="F44" s="346" t="s">
        <v>297</v>
      </c>
      <c r="G44" s="347">
        <v>78.180000000000007</v>
      </c>
      <c r="H44" s="347">
        <v>75</v>
      </c>
      <c r="I44" s="347">
        <v>78.010000000000005</v>
      </c>
      <c r="J44" s="347" t="s">
        <v>275</v>
      </c>
      <c r="K44" s="348">
        <v>82.4</v>
      </c>
      <c r="L44" s="348" t="s">
        <v>275</v>
      </c>
      <c r="M44" s="349" t="s">
        <v>275</v>
      </c>
      <c r="N44" s="350">
        <v>78.87</v>
      </c>
      <c r="O44" s="351"/>
      <c r="P44" s="352"/>
      <c r="Q44" s="353"/>
    </row>
    <row r="45" spans="1:17" s="354" customFormat="1" ht="20.100000000000001" customHeight="1">
      <c r="A45" s="314"/>
      <c r="B45" s="345"/>
      <c r="C45" s="346" t="s">
        <v>295</v>
      </c>
      <c r="D45" s="346" t="s">
        <v>300</v>
      </c>
      <c r="E45" s="346" t="s">
        <v>273</v>
      </c>
      <c r="F45" s="346" t="s">
        <v>297</v>
      </c>
      <c r="G45" s="347">
        <v>101.52</v>
      </c>
      <c r="H45" s="347">
        <v>101.52</v>
      </c>
      <c r="I45" s="347">
        <v>101.52</v>
      </c>
      <c r="J45" s="347">
        <v>101.52</v>
      </c>
      <c r="K45" s="348">
        <v>101.52</v>
      </c>
      <c r="L45" s="348" t="s">
        <v>275</v>
      </c>
      <c r="M45" s="349" t="s">
        <v>275</v>
      </c>
      <c r="N45" s="350">
        <v>101.53</v>
      </c>
      <c r="O45" s="351"/>
      <c r="P45" s="352"/>
      <c r="Q45" s="353"/>
    </row>
    <row r="46" spans="1:17" s="354" customFormat="1" ht="20.100000000000001" customHeight="1">
      <c r="A46" s="314"/>
      <c r="B46" s="345"/>
      <c r="C46" s="346" t="s">
        <v>171</v>
      </c>
      <c r="D46" s="346" t="s">
        <v>301</v>
      </c>
      <c r="E46" s="346" t="s">
        <v>273</v>
      </c>
      <c r="F46" s="346" t="s">
        <v>297</v>
      </c>
      <c r="G46" s="347">
        <v>81.739999999999995</v>
      </c>
      <c r="H46" s="347">
        <v>82.23</v>
      </c>
      <c r="I46" s="347">
        <v>89.36</v>
      </c>
      <c r="J46" s="347">
        <v>77.739999999999995</v>
      </c>
      <c r="K46" s="348">
        <v>77.86</v>
      </c>
      <c r="L46" s="348" t="s">
        <v>275</v>
      </c>
      <c r="M46" s="349" t="s">
        <v>275</v>
      </c>
      <c r="N46" s="350">
        <v>83.82</v>
      </c>
      <c r="O46" s="351"/>
      <c r="P46" s="352"/>
      <c r="Q46" s="353"/>
    </row>
    <row r="47" spans="1:17" s="354" customFormat="1" ht="20.100000000000001" customHeight="1">
      <c r="A47" s="314"/>
      <c r="B47" s="345"/>
      <c r="C47" s="346" t="s">
        <v>295</v>
      </c>
      <c r="D47" s="346" t="s">
        <v>302</v>
      </c>
      <c r="E47" s="346" t="s">
        <v>273</v>
      </c>
      <c r="F47" s="346" t="s">
        <v>297</v>
      </c>
      <c r="G47" s="347">
        <v>91.1</v>
      </c>
      <c r="H47" s="347">
        <v>91.1</v>
      </c>
      <c r="I47" s="347">
        <v>91.1</v>
      </c>
      <c r="J47" s="347">
        <v>91.1</v>
      </c>
      <c r="K47" s="348">
        <v>91.1</v>
      </c>
      <c r="L47" s="348" t="s">
        <v>275</v>
      </c>
      <c r="M47" s="349" t="s">
        <v>275</v>
      </c>
      <c r="N47" s="350">
        <v>91.1</v>
      </c>
      <c r="O47" s="352"/>
      <c r="P47" s="352"/>
      <c r="Q47" s="353"/>
    </row>
    <row r="48" spans="1:17" s="354" customFormat="1" ht="20.100000000000001" customHeight="1">
      <c r="A48" s="314"/>
      <c r="B48" s="345"/>
      <c r="C48" s="346" t="s">
        <v>158</v>
      </c>
      <c r="D48" s="346" t="s">
        <v>302</v>
      </c>
      <c r="E48" s="346" t="s">
        <v>273</v>
      </c>
      <c r="F48" s="346" t="s">
        <v>297</v>
      </c>
      <c r="G48" s="347">
        <v>56.5</v>
      </c>
      <c r="H48" s="347">
        <v>57.36</v>
      </c>
      <c r="I48" s="347">
        <v>56.69</v>
      </c>
      <c r="J48" s="347">
        <v>57.22</v>
      </c>
      <c r="K48" s="348">
        <v>57</v>
      </c>
      <c r="L48" s="348" t="s">
        <v>275</v>
      </c>
      <c r="M48" s="349" t="s">
        <v>275</v>
      </c>
      <c r="N48" s="350">
        <v>56.97</v>
      </c>
      <c r="O48" s="352"/>
      <c r="P48" s="352"/>
      <c r="Q48" s="353"/>
    </row>
    <row r="49" spans="1:17" s="354" customFormat="1" ht="20.100000000000001" customHeight="1">
      <c r="A49" s="314"/>
      <c r="B49" s="355"/>
      <c r="C49" s="346" t="s">
        <v>171</v>
      </c>
      <c r="D49" s="346" t="s">
        <v>302</v>
      </c>
      <c r="E49" s="346" t="s">
        <v>273</v>
      </c>
      <c r="F49" s="346" t="s">
        <v>297</v>
      </c>
      <c r="G49" s="347">
        <v>95.9</v>
      </c>
      <c r="H49" s="347">
        <v>96.56</v>
      </c>
      <c r="I49" s="347">
        <v>92.54</v>
      </c>
      <c r="J49" s="347">
        <v>87.89</v>
      </c>
      <c r="K49" s="348">
        <v>98.63</v>
      </c>
      <c r="L49" s="348" t="s">
        <v>275</v>
      </c>
      <c r="M49" s="349" t="s">
        <v>275</v>
      </c>
      <c r="N49" s="350">
        <v>95.21</v>
      </c>
      <c r="O49" s="352"/>
      <c r="P49" s="352"/>
      <c r="Q49" s="353"/>
    </row>
    <row r="50" spans="1:17" s="354" customFormat="1" ht="20.100000000000001" customHeight="1">
      <c r="A50" s="314"/>
      <c r="B50" s="345" t="s">
        <v>303</v>
      </c>
      <c r="C50" s="346" t="s">
        <v>158</v>
      </c>
      <c r="D50" s="346" t="s">
        <v>304</v>
      </c>
      <c r="E50" s="346" t="s">
        <v>273</v>
      </c>
      <c r="F50" s="346" t="s">
        <v>305</v>
      </c>
      <c r="G50" s="347" t="s">
        <v>275</v>
      </c>
      <c r="H50" s="347">
        <v>133</v>
      </c>
      <c r="I50" s="347" t="s">
        <v>275</v>
      </c>
      <c r="J50" s="347" t="s">
        <v>275</v>
      </c>
      <c r="K50" s="348">
        <v>133</v>
      </c>
      <c r="L50" s="348" t="s">
        <v>275</v>
      </c>
      <c r="M50" s="349" t="s">
        <v>275</v>
      </c>
      <c r="N50" s="350">
        <v>133</v>
      </c>
      <c r="O50" s="351"/>
      <c r="P50" s="352"/>
      <c r="Q50" s="353"/>
    </row>
    <row r="51" spans="1:17" s="354" customFormat="1" ht="20.100000000000001" customHeight="1">
      <c r="A51" s="314"/>
      <c r="B51" s="345"/>
      <c r="C51" s="346" t="s">
        <v>158</v>
      </c>
      <c r="D51" s="346" t="s">
        <v>306</v>
      </c>
      <c r="E51" s="346" t="s">
        <v>273</v>
      </c>
      <c r="F51" s="346" t="s">
        <v>307</v>
      </c>
      <c r="G51" s="347">
        <v>66.17</v>
      </c>
      <c r="H51" s="347">
        <v>67.66</v>
      </c>
      <c r="I51" s="347">
        <v>67.5</v>
      </c>
      <c r="J51" s="347">
        <v>68.489999999999995</v>
      </c>
      <c r="K51" s="348">
        <v>72.28</v>
      </c>
      <c r="L51" s="348" t="s">
        <v>275</v>
      </c>
      <c r="M51" s="349" t="s">
        <v>275</v>
      </c>
      <c r="N51" s="350">
        <v>68.099999999999994</v>
      </c>
      <c r="O51" s="351"/>
      <c r="P51" s="352"/>
      <c r="Q51" s="353"/>
    </row>
    <row r="52" spans="1:17" s="354" customFormat="1" ht="20.100000000000001" customHeight="1">
      <c r="A52" s="314"/>
      <c r="B52" s="345"/>
      <c r="C52" s="346" t="s">
        <v>171</v>
      </c>
      <c r="D52" s="346" t="s">
        <v>306</v>
      </c>
      <c r="E52" s="346" t="s">
        <v>273</v>
      </c>
      <c r="F52" s="346" t="s">
        <v>307</v>
      </c>
      <c r="G52" s="347">
        <v>87.22</v>
      </c>
      <c r="H52" s="347">
        <v>88.7</v>
      </c>
      <c r="I52" s="347">
        <v>85.53</v>
      </c>
      <c r="J52" s="347">
        <v>77.27</v>
      </c>
      <c r="K52" s="348">
        <v>83.73</v>
      </c>
      <c r="L52" s="348" t="s">
        <v>275</v>
      </c>
      <c r="M52" s="349" t="s">
        <v>275</v>
      </c>
      <c r="N52" s="350">
        <v>85.97</v>
      </c>
      <c r="O52" s="351"/>
      <c r="P52" s="352"/>
      <c r="Q52" s="353"/>
    </row>
    <row r="53" spans="1:17" s="354" customFormat="1" ht="20.100000000000001" customHeight="1">
      <c r="A53" s="314"/>
      <c r="B53" s="345"/>
      <c r="C53" s="346" t="s">
        <v>308</v>
      </c>
      <c r="D53" s="346" t="s">
        <v>309</v>
      </c>
      <c r="E53" s="346" t="s">
        <v>273</v>
      </c>
      <c r="F53" s="346" t="s">
        <v>310</v>
      </c>
      <c r="G53" s="347">
        <v>82</v>
      </c>
      <c r="H53" s="347">
        <v>82</v>
      </c>
      <c r="I53" s="347">
        <v>82</v>
      </c>
      <c r="J53" s="347">
        <v>82</v>
      </c>
      <c r="K53" s="348">
        <v>82</v>
      </c>
      <c r="L53" s="348" t="s">
        <v>275</v>
      </c>
      <c r="M53" s="349" t="s">
        <v>275</v>
      </c>
      <c r="N53" s="350">
        <v>82</v>
      </c>
      <c r="O53" s="351"/>
      <c r="P53" s="352"/>
      <c r="Q53" s="353"/>
    </row>
    <row r="54" spans="1:17" s="354" customFormat="1" ht="20.100000000000001" customHeight="1">
      <c r="A54" s="314"/>
      <c r="B54" s="345"/>
      <c r="C54" s="346" t="s">
        <v>158</v>
      </c>
      <c r="D54" s="346" t="s">
        <v>309</v>
      </c>
      <c r="E54" s="346" t="s">
        <v>273</v>
      </c>
      <c r="F54" s="346" t="s">
        <v>310</v>
      </c>
      <c r="G54" s="347">
        <v>74</v>
      </c>
      <c r="H54" s="347">
        <v>79.599999999999994</v>
      </c>
      <c r="I54" s="347">
        <v>78.69</v>
      </c>
      <c r="J54" s="347">
        <v>79.7</v>
      </c>
      <c r="K54" s="348">
        <v>74</v>
      </c>
      <c r="L54" s="348" t="s">
        <v>275</v>
      </c>
      <c r="M54" s="349" t="s">
        <v>275</v>
      </c>
      <c r="N54" s="350">
        <v>78.11</v>
      </c>
      <c r="O54" s="351"/>
      <c r="P54" s="352"/>
      <c r="Q54" s="353"/>
    </row>
    <row r="55" spans="1:17" s="354" customFormat="1" ht="20.100000000000001" customHeight="1">
      <c r="A55" s="314"/>
      <c r="B55" s="345"/>
      <c r="C55" s="346" t="s">
        <v>161</v>
      </c>
      <c r="D55" s="346" t="s">
        <v>309</v>
      </c>
      <c r="E55" s="346" t="s">
        <v>273</v>
      </c>
      <c r="F55" s="346" t="s">
        <v>310</v>
      </c>
      <c r="G55" s="347">
        <v>88</v>
      </c>
      <c r="H55" s="347">
        <v>88</v>
      </c>
      <c r="I55" s="347">
        <v>88</v>
      </c>
      <c r="J55" s="347">
        <v>88</v>
      </c>
      <c r="K55" s="348">
        <v>88</v>
      </c>
      <c r="L55" s="348" t="s">
        <v>275</v>
      </c>
      <c r="M55" s="349" t="s">
        <v>275</v>
      </c>
      <c r="N55" s="350">
        <v>88</v>
      </c>
      <c r="O55" s="351"/>
      <c r="P55" s="352"/>
      <c r="Q55" s="353"/>
    </row>
    <row r="56" spans="1:17" s="354" customFormat="1" ht="20.100000000000001" customHeight="1">
      <c r="A56" s="314"/>
      <c r="B56" s="345"/>
      <c r="C56" s="346" t="s">
        <v>171</v>
      </c>
      <c r="D56" s="346" t="s">
        <v>309</v>
      </c>
      <c r="E56" s="346" t="s">
        <v>273</v>
      </c>
      <c r="F56" s="346" t="s">
        <v>310</v>
      </c>
      <c r="G56" s="347">
        <v>79.77</v>
      </c>
      <c r="H56" s="347">
        <v>76.39</v>
      </c>
      <c r="I56" s="347">
        <v>79.08</v>
      </c>
      <c r="J56" s="347">
        <v>75.91</v>
      </c>
      <c r="K56" s="348">
        <v>78.209999999999994</v>
      </c>
      <c r="L56" s="348" t="s">
        <v>275</v>
      </c>
      <c r="M56" s="349" t="s">
        <v>275</v>
      </c>
      <c r="N56" s="350">
        <v>78.09</v>
      </c>
      <c r="O56" s="351"/>
      <c r="P56" s="352"/>
      <c r="Q56" s="353"/>
    </row>
    <row r="57" spans="1:17" s="354" customFormat="1" ht="20.100000000000001" customHeight="1">
      <c r="A57" s="314"/>
      <c r="B57" s="345"/>
      <c r="C57" s="346" t="s">
        <v>158</v>
      </c>
      <c r="D57" s="346" t="s">
        <v>311</v>
      </c>
      <c r="E57" s="346" t="s">
        <v>273</v>
      </c>
      <c r="F57" s="346" t="s">
        <v>312</v>
      </c>
      <c r="G57" s="347">
        <v>79</v>
      </c>
      <c r="H57" s="347" t="s">
        <v>275</v>
      </c>
      <c r="I57" s="347">
        <v>79</v>
      </c>
      <c r="J57" s="347">
        <v>79</v>
      </c>
      <c r="K57" s="348">
        <v>79</v>
      </c>
      <c r="L57" s="348" t="s">
        <v>275</v>
      </c>
      <c r="M57" s="349" t="s">
        <v>275</v>
      </c>
      <c r="N57" s="350">
        <v>79</v>
      </c>
      <c r="O57" s="351"/>
      <c r="P57" s="352"/>
      <c r="Q57" s="353"/>
    </row>
    <row r="58" spans="1:17" s="354" customFormat="1" ht="20.100000000000001" customHeight="1">
      <c r="A58" s="314"/>
      <c r="B58" s="345"/>
      <c r="C58" s="346" t="s">
        <v>161</v>
      </c>
      <c r="D58" s="346" t="s">
        <v>311</v>
      </c>
      <c r="E58" s="346" t="s">
        <v>273</v>
      </c>
      <c r="F58" s="346" t="s">
        <v>312</v>
      </c>
      <c r="G58" s="347">
        <v>103</v>
      </c>
      <c r="H58" s="347">
        <v>103</v>
      </c>
      <c r="I58" s="347">
        <v>103</v>
      </c>
      <c r="J58" s="347">
        <v>103</v>
      </c>
      <c r="K58" s="348">
        <v>103</v>
      </c>
      <c r="L58" s="348" t="s">
        <v>275</v>
      </c>
      <c r="M58" s="349" t="s">
        <v>275</v>
      </c>
      <c r="N58" s="350">
        <v>103</v>
      </c>
      <c r="O58" s="351"/>
      <c r="P58" s="352"/>
      <c r="Q58" s="353"/>
    </row>
    <row r="59" spans="1:17" s="354" customFormat="1" ht="20.100000000000001" customHeight="1">
      <c r="A59" s="314"/>
      <c r="B59" s="345"/>
      <c r="C59" s="346" t="s">
        <v>158</v>
      </c>
      <c r="D59" s="346" t="s">
        <v>313</v>
      </c>
      <c r="E59" s="346" t="s">
        <v>273</v>
      </c>
      <c r="F59" s="346" t="s">
        <v>314</v>
      </c>
      <c r="G59" s="347" t="s">
        <v>275</v>
      </c>
      <c r="H59" s="347">
        <v>62.96</v>
      </c>
      <c r="I59" s="347">
        <v>67</v>
      </c>
      <c r="J59" s="347">
        <v>67</v>
      </c>
      <c r="K59" s="348">
        <v>67</v>
      </c>
      <c r="L59" s="348" t="s">
        <v>275</v>
      </c>
      <c r="M59" s="349" t="s">
        <v>275</v>
      </c>
      <c r="N59" s="350">
        <v>65.63</v>
      </c>
      <c r="O59" s="351"/>
      <c r="P59" s="352"/>
      <c r="Q59" s="353"/>
    </row>
    <row r="60" spans="1:17" s="354" customFormat="1" ht="20.100000000000001" customHeight="1">
      <c r="A60" s="314"/>
      <c r="B60" s="345"/>
      <c r="C60" s="346" t="s">
        <v>158</v>
      </c>
      <c r="D60" s="346" t="s">
        <v>315</v>
      </c>
      <c r="E60" s="346" t="s">
        <v>273</v>
      </c>
      <c r="F60" s="346" t="s">
        <v>316</v>
      </c>
      <c r="G60" s="347">
        <v>92</v>
      </c>
      <c r="H60" s="347">
        <v>81.23</v>
      </c>
      <c r="I60" s="347" t="s">
        <v>275</v>
      </c>
      <c r="J60" s="347" t="s">
        <v>275</v>
      </c>
      <c r="K60" s="348" t="s">
        <v>275</v>
      </c>
      <c r="L60" s="348" t="s">
        <v>275</v>
      </c>
      <c r="M60" s="349" t="s">
        <v>275</v>
      </c>
      <c r="N60" s="350">
        <v>87.76</v>
      </c>
      <c r="O60" s="351"/>
      <c r="P60" s="352"/>
      <c r="Q60" s="353"/>
    </row>
    <row r="61" spans="1:17" s="354" customFormat="1" ht="20.100000000000001" customHeight="1">
      <c r="A61" s="314"/>
      <c r="B61" s="355"/>
      <c r="C61" s="346" t="s">
        <v>171</v>
      </c>
      <c r="D61" s="346" t="s">
        <v>315</v>
      </c>
      <c r="E61" s="346" t="s">
        <v>273</v>
      </c>
      <c r="F61" s="346" t="s">
        <v>316</v>
      </c>
      <c r="G61" s="347" t="s">
        <v>275</v>
      </c>
      <c r="H61" s="347" t="s">
        <v>275</v>
      </c>
      <c r="I61" s="347">
        <v>72.7</v>
      </c>
      <c r="J61" s="347" t="s">
        <v>275</v>
      </c>
      <c r="K61" s="348">
        <v>72.7</v>
      </c>
      <c r="L61" s="348" t="s">
        <v>275</v>
      </c>
      <c r="M61" s="349" t="s">
        <v>275</v>
      </c>
      <c r="N61" s="350">
        <v>72.7</v>
      </c>
      <c r="O61" s="352"/>
      <c r="P61" s="352"/>
      <c r="Q61" s="353"/>
    </row>
    <row r="62" spans="1:17" s="354" customFormat="1" ht="20.100000000000001" customHeight="1">
      <c r="A62" s="314"/>
      <c r="B62" s="345" t="s">
        <v>317</v>
      </c>
      <c r="C62" s="346" t="s">
        <v>160</v>
      </c>
      <c r="D62" s="346" t="s">
        <v>318</v>
      </c>
      <c r="E62" s="346" t="s">
        <v>273</v>
      </c>
      <c r="F62" s="346" t="s">
        <v>319</v>
      </c>
      <c r="G62" s="347">
        <v>200</v>
      </c>
      <c r="H62" s="347">
        <v>195</v>
      </c>
      <c r="I62" s="347">
        <v>180</v>
      </c>
      <c r="J62" s="347">
        <v>195</v>
      </c>
      <c r="K62" s="348">
        <v>190</v>
      </c>
      <c r="L62" s="348" t="s">
        <v>275</v>
      </c>
      <c r="M62" s="349" t="s">
        <v>275</v>
      </c>
      <c r="N62" s="350">
        <v>190.83</v>
      </c>
      <c r="O62" s="352"/>
      <c r="P62" s="352"/>
      <c r="Q62" s="353"/>
    </row>
    <row r="63" spans="1:17" s="354" customFormat="1" ht="20.100000000000001" customHeight="1">
      <c r="A63" s="314"/>
      <c r="B63" s="345"/>
      <c r="C63" s="346" t="s">
        <v>160</v>
      </c>
      <c r="D63" s="346" t="s">
        <v>320</v>
      </c>
      <c r="E63" s="346" t="s">
        <v>273</v>
      </c>
      <c r="F63" s="346" t="s">
        <v>319</v>
      </c>
      <c r="G63" s="347">
        <v>175</v>
      </c>
      <c r="H63" s="347">
        <v>172</v>
      </c>
      <c r="I63" s="347">
        <v>175</v>
      </c>
      <c r="J63" s="347">
        <v>175</v>
      </c>
      <c r="K63" s="348">
        <v>173</v>
      </c>
      <c r="L63" s="348" t="s">
        <v>275</v>
      </c>
      <c r="M63" s="349" t="s">
        <v>275</v>
      </c>
      <c r="N63" s="350">
        <v>173.77</v>
      </c>
      <c r="O63" s="351"/>
      <c r="P63" s="352"/>
      <c r="Q63" s="353"/>
    </row>
    <row r="64" spans="1:17" s="354" customFormat="1" ht="20.100000000000001" customHeight="1" thickBot="1">
      <c r="A64" s="314"/>
      <c r="B64" s="356"/>
      <c r="C64" s="373" t="s">
        <v>284</v>
      </c>
      <c r="D64" s="373" t="s">
        <v>321</v>
      </c>
      <c r="E64" s="373" t="s">
        <v>273</v>
      </c>
      <c r="F64" s="373" t="s">
        <v>319</v>
      </c>
      <c r="G64" s="374">
        <v>154.31</v>
      </c>
      <c r="H64" s="374">
        <v>154.31</v>
      </c>
      <c r="I64" s="374">
        <v>154.31</v>
      </c>
      <c r="J64" s="374">
        <v>154.31</v>
      </c>
      <c r="K64" s="374">
        <v>154.31</v>
      </c>
      <c r="L64" s="374" t="s">
        <v>275</v>
      </c>
      <c r="M64" s="375" t="s">
        <v>275</v>
      </c>
      <c r="N64" s="376">
        <v>154.31</v>
      </c>
      <c r="O64" s="352"/>
      <c r="P64" s="352"/>
      <c r="Q64" s="353"/>
    </row>
    <row r="65" spans="1:17" ht="15.6" customHeight="1">
      <c r="B65" s="362"/>
      <c r="C65" s="363"/>
      <c r="D65" s="362"/>
      <c r="E65" s="363"/>
      <c r="F65" s="363"/>
      <c r="G65" s="363"/>
      <c r="H65" s="363"/>
      <c r="I65" s="363"/>
      <c r="J65" s="363"/>
      <c r="K65" s="363"/>
      <c r="L65" s="363"/>
      <c r="M65" s="377"/>
      <c r="N65" s="378"/>
      <c r="O65" s="379"/>
      <c r="Q65" s="364"/>
    </row>
    <row r="66" spans="1:17" ht="15" customHeight="1">
      <c r="B66" s="326" t="s">
        <v>322</v>
      </c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8"/>
      <c r="Q66" s="364"/>
    </row>
    <row r="67" spans="1:17" ht="4.5" customHeight="1" thickBot="1">
      <c r="B67" s="324"/>
      <c r="C67" s="367"/>
      <c r="D67" s="367"/>
      <c r="E67" s="367"/>
      <c r="F67" s="367"/>
      <c r="G67" s="367"/>
      <c r="H67" s="367"/>
      <c r="I67" s="367"/>
      <c r="J67" s="367"/>
      <c r="K67" s="367"/>
      <c r="L67" s="367"/>
      <c r="M67" s="367"/>
      <c r="N67" s="367"/>
      <c r="O67" s="368"/>
      <c r="Q67" s="364"/>
    </row>
    <row r="68" spans="1:17" ht="27" customHeight="1">
      <c r="B68" s="329" t="s">
        <v>144</v>
      </c>
      <c r="C68" s="330" t="s">
        <v>262</v>
      </c>
      <c r="D68" s="331" t="s">
        <v>263</v>
      </c>
      <c r="E68" s="330" t="s">
        <v>264</v>
      </c>
      <c r="F68" s="331" t="s">
        <v>265</v>
      </c>
      <c r="G68" s="369" t="s">
        <v>266</v>
      </c>
      <c r="H68" s="335"/>
      <c r="I68" s="370"/>
      <c r="J68" s="335" t="s">
        <v>267</v>
      </c>
      <c r="K68" s="335"/>
      <c r="L68" s="335"/>
      <c r="M68" s="335"/>
      <c r="N68" s="336"/>
      <c r="O68" s="337"/>
      <c r="Q68" s="364"/>
    </row>
    <row r="69" spans="1:17" ht="19.649999999999999" customHeight="1">
      <c r="B69" s="338"/>
      <c r="C69" s="339"/>
      <c r="D69" s="340" t="s">
        <v>268</v>
      </c>
      <c r="E69" s="339"/>
      <c r="F69" s="340"/>
      <c r="G69" s="341">
        <f t="shared" ref="G69:N69" si="2">G13</f>
        <v>43759</v>
      </c>
      <c r="H69" s="341">
        <f t="shared" si="2"/>
        <v>43760</v>
      </c>
      <c r="I69" s="341">
        <f t="shared" si="2"/>
        <v>43761</v>
      </c>
      <c r="J69" s="341">
        <f t="shared" si="2"/>
        <v>43762</v>
      </c>
      <c r="K69" s="341">
        <f t="shared" si="2"/>
        <v>43763</v>
      </c>
      <c r="L69" s="341">
        <f t="shared" si="2"/>
        <v>43764</v>
      </c>
      <c r="M69" s="371">
        <f t="shared" si="2"/>
        <v>43765</v>
      </c>
      <c r="N69" s="372" t="str">
        <f t="shared" si="2"/>
        <v>PMPS</v>
      </c>
      <c r="O69" s="344"/>
      <c r="Q69" s="364"/>
    </row>
    <row r="70" spans="1:17" s="354" customFormat="1" ht="20.100000000000001" customHeight="1">
      <c r="A70" s="314"/>
      <c r="B70" s="345" t="s">
        <v>323</v>
      </c>
      <c r="C70" s="346" t="s">
        <v>158</v>
      </c>
      <c r="D70" s="346" t="s">
        <v>324</v>
      </c>
      <c r="E70" s="346" t="s">
        <v>273</v>
      </c>
      <c r="F70" s="346" t="s">
        <v>325</v>
      </c>
      <c r="G70" s="347" t="s">
        <v>275</v>
      </c>
      <c r="H70" s="347" t="s">
        <v>275</v>
      </c>
      <c r="I70" s="347" t="s">
        <v>275</v>
      </c>
      <c r="J70" s="347" t="s">
        <v>275</v>
      </c>
      <c r="K70" s="348">
        <v>40.42</v>
      </c>
      <c r="L70" s="348" t="s">
        <v>275</v>
      </c>
      <c r="M70" s="349" t="s">
        <v>275</v>
      </c>
      <c r="N70" s="350">
        <v>40.42</v>
      </c>
      <c r="O70" s="351"/>
      <c r="P70" s="352"/>
      <c r="Q70" s="353"/>
    </row>
    <row r="71" spans="1:17" s="354" customFormat="1" ht="20.100000000000001" customHeight="1">
      <c r="A71" s="314"/>
      <c r="B71" s="345"/>
      <c r="C71" s="346" t="s">
        <v>180</v>
      </c>
      <c r="D71" s="346" t="s">
        <v>324</v>
      </c>
      <c r="E71" s="346" t="s">
        <v>273</v>
      </c>
      <c r="F71" s="346" t="s">
        <v>325</v>
      </c>
      <c r="G71" s="347">
        <v>117.05</v>
      </c>
      <c r="H71" s="347">
        <v>117.05</v>
      </c>
      <c r="I71" s="347">
        <v>117.05</v>
      </c>
      <c r="J71" s="347">
        <v>117.05</v>
      </c>
      <c r="K71" s="348">
        <v>117.05</v>
      </c>
      <c r="L71" s="348" t="s">
        <v>275</v>
      </c>
      <c r="M71" s="349" t="s">
        <v>275</v>
      </c>
      <c r="N71" s="350">
        <v>117.05</v>
      </c>
      <c r="O71" s="351"/>
      <c r="P71" s="352"/>
      <c r="Q71" s="353"/>
    </row>
    <row r="72" spans="1:17" s="354" customFormat="1" ht="20.100000000000001" customHeight="1">
      <c r="A72" s="314"/>
      <c r="B72" s="345"/>
      <c r="C72" s="346" t="s">
        <v>171</v>
      </c>
      <c r="D72" s="346" t="s">
        <v>324</v>
      </c>
      <c r="E72" s="346" t="s">
        <v>273</v>
      </c>
      <c r="F72" s="346" t="s">
        <v>325</v>
      </c>
      <c r="G72" s="347">
        <v>61.73</v>
      </c>
      <c r="H72" s="347">
        <v>56.58</v>
      </c>
      <c r="I72" s="347">
        <v>56.58</v>
      </c>
      <c r="J72" s="347" t="s">
        <v>275</v>
      </c>
      <c r="K72" s="348" t="s">
        <v>275</v>
      </c>
      <c r="L72" s="348" t="s">
        <v>275</v>
      </c>
      <c r="M72" s="349" t="s">
        <v>275</v>
      </c>
      <c r="N72" s="350">
        <v>57.49</v>
      </c>
      <c r="O72" s="351"/>
      <c r="P72" s="352"/>
      <c r="Q72" s="353"/>
    </row>
    <row r="73" spans="1:17" s="354" customFormat="1" ht="20.100000000000001" customHeight="1" thickBot="1">
      <c r="A73" s="314"/>
      <c r="B73" s="356"/>
      <c r="C73" s="373" t="s">
        <v>158</v>
      </c>
      <c r="D73" s="373" t="s">
        <v>326</v>
      </c>
      <c r="E73" s="373" t="s">
        <v>273</v>
      </c>
      <c r="F73" s="373" t="s">
        <v>325</v>
      </c>
      <c r="G73" s="374" t="s">
        <v>275</v>
      </c>
      <c r="H73" s="374">
        <v>51.71</v>
      </c>
      <c r="I73" s="374" t="s">
        <v>275</v>
      </c>
      <c r="J73" s="374" t="s">
        <v>275</v>
      </c>
      <c r="K73" s="374" t="s">
        <v>275</v>
      </c>
      <c r="L73" s="374" t="s">
        <v>275</v>
      </c>
      <c r="M73" s="375" t="s">
        <v>275</v>
      </c>
      <c r="N73" s="376">
        <v>51.71</v>
      </c>
      <c r="O73" s="352"/>
      <c r="P73" s="352"/>
      <c r="Q73" s="353"/>
    </row>
    <row r="74" spans="1:17" ht="15.6" customHeight="1">
      <c r="B74" s="362"/>
      <c r="C74" s="363"/>
      <c r="D74" s="362"/>
      <c r="E74" s="363"/>
      <c r="F74" s="363"/>
      <c r="G74" s="363"/>
      <c r="H74" s="363"/>
      <c r="I74" s="363"/>
      <c r="J74" s="363"/>
      <c r="K74" s="363"/>
      <c r="L74" s="363"/>
      <c r="M74" s="377"/>
      <c r="N74" s="98" t="s">
        <v>56</v>
      </c>
      <c r="O74" s="379"/>
      <c r="Q74" s="364"/>
    </row>
    <row r="75" spans="1:17" ht="22.5" customHeight="1">
      <c r="B75" s="380"/>
      <c r="C75" s="380"/>
      <c r="D75" s="380"/>
      <c r="E75" s="380"/>
      <c r="F75" s="380"/>
      <c r="G75" s="380"/>
      <c r="H75" s="380"/>
      <c r="I75" s="380"/>
      <c r="J75" s="380"/>
      <c r="K75" s="380"/>
      <c r="L75" s="380"/>
      <c r="M75" s="380"/>
      <c r="N75" s="380"/>
      <c r="O75" s="381"/>
      <c r="Q75" s="364"/>
    </row>
    <row r="76" spans="1:17" ht="27.75" customHeight="1">
      <c r="B76" s="382"/>
      <c r="C76" s="382"/>
      <c r="D76" s="382"/>
      <c r="E76" s="382"/>
      <c r="F76" s="382"/>
      <c r="G76" s="383"/>
      <c r="H76" s="382"/>
      <c r="I76" s="382"/>
      <c r="J76" s="382"/>
      <c r="K76" s="382"/>
      <c r="L76" s="382"/>
      <c r="M76" s="382"/>
      <c r="N76" s="382"/>
      <c r="O76" s="325"/>
      <c r="Q76" s="364"/>
    </row>
    <row r="77" spans="1:17">
      <c r="M77" s="23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="70" zoomScaleNormal="70" zoomScaleSheetLayoutView="100" workbookViewId="0"/>
  </sheetViews>
  <sheetFormatPr baseColWidth="10" defaultColWidth="12.5546875" defaultRowHeight="16.2"/>
  <cols>
    <col min="1" max="1" width="2.6640625" style="384" customWidth="1"/>
    <col min="2" max="2" width="38.6640625" style="385" customWidth="1"/>
    <col min="3" max="3" width="12.6640625" style="385" customWidth="1"/>
    <col min="4" max="4" width="55.6640625" style="385" customWidth="1"/>
    <col min="5" max="5" width="7.6640625" style="385" customWidth="1"/>
    <col min="6" max="6" width="21.6640625" style="385" customWidth="1"/>
    <col min="7" max="7" width="60.6640625" style="385" customWidth="1"/>
    <col min="8" max="8" width="3.109375" style="316" customWidth="1"/>
    <col min="9" max="9" width="9.33203125" style="316" customWidth="1"/>
    <col min="10" max="10" width="10.5546875" style="316" bestFit="1" customWidth="1"/>
    <col min="11" max="11" width="12.5546875" style="316"/>
    <col min="12" max="13" width="14.6640625" style="316" bestFit="1" customWidth="1"/>
    <col min="14" max="14" width="12.88671875" style="316" bestFit="1" customWidth="1"/>
    <col min="15" max="16384" width="12.5546875" style="316"/>
  </cols>
  <sheetData>
    <row r="1" spans="1:10" ht="11.25" customHeight="1"/>
    <row r="2" spans="1:10">
      <c r="G2" s="319"/>
      <c r="H2" s="320"/>
    </row>
    <row r="3" spans="1:10" ht="8.25" customHeight="1">
      <c r="H3" s="320"/>
    </row>
    <row r="4" spans="1:10" ht="1.5" customHeight="1" thickBot="1">
      <c r="H4" s="320"/>
    </row>
    <row r="5" spans="1:10" ht="26.25" customHeight="1" thickBot="1">
      <c r="B5" s="673" t="s">
        <v>327</v>
      </c>
      <c r="C5" s="674"/>
      <c r="D5" s="674"/>
      <c r="E5" s="674"/>
      <c r="F5" s="674"/>
      <c r="G5" s="675"/>
      <c r="H5" s="321"/>
    </row>
    <row r="6" spans="1:10" ht="15" customHeight="1">
      <c r="B6" s="676"/>
      <c r="C6" s="676"/>
      <c r="D6" s="676"/>
      <c r="E6" s="676"/>
      <c r="F6" s="676"/>
      <c r="G6" s="676"/>
      <c r="H6" s="322"/>
    </row>
    <row r="7" spans="1:10" ht="33.6" customHeight="1">
      <c r="B7" s="677" t="s">
        <v>328</v>
      </c>
      <c r="C7" s="677"/>
      <c r="D7" s="677"/>
      <c r="E7" s="677"/>
      <c r="F7" s="677"/>
      <c r="G7" s="677"/>
      <c r="H7" s="322"/>
    </row>
    <row r="8" spans="1:10" ht="27" customHeight="1">
      <c r="B8" s="678" t="s">
        <v>329</v>
      </c>
      <c r="C8" s="679"/>
      <c r="D8" s="679"/>
      <c r="E8" s="679"/>
      <c r="F8" s="679"/>
      <c r="G8" s="679"/>
      <c r="H8" s="322"/>
    </row>
    <row r="9" spans="1:10" ht="9" customHeight="1">
      <c r="B9" s="386"/>
      <c r="C9" s="387"/>
      <c r="D9" s="387"/>
      <c r="E9" s="387"/>
      <c r="F9" s="387"/>
      <c r="G9" s="387"/>
      <c r="H9" s="322"/>
    </row>
    <row r="10" spans="1:10" s="354" customFormat="1" ht="21" customHeight="1">
      <c r="A10" s="384"/>
      <c r="B10" s="670" t="s">
        <v>261</v>
      </c>
      <c r="C10" s="670"/>
      <c r="D10" s="670"/>
      <c r="E10" s="670"/>
      <c r="F10" s="670"/>
      <c r="G10" s="670"/>
      <c r="H10" s="388"/>
    </row>
    <row r="11" spans="1:10" ht="3.75" customHeight="1" thickBot="1">
      <c r="B11" s="389"/>
      <c r="C11" s="390"/>
      <c r="D11" s="390"/>
      <c r="E11" s="390"/>
      <c r="F11" s="390"/>
      <c r="G11" s="390"/>
      <c r="H11" s="368"/>
    </row>
    <row r="12" spans="1:10" ht="30" customHeight="1">
      <c r="B12" s="329" t="s">
        <v>144</v>
      </c>
      <c r="C12" s="330" t="s">
        <v>262</v>
      </c>
      <c r="D12" s="331" t="s">
        <v>263</v>
      </c>
      <c r="E12" s="330" t="s">
        <v>264</v>
      </c>
      <c r="F12" s="331" t="s">
        <v>265</v>
      </c>
      <c r="G12" s="391" t="s">
        <v>330</v>
      </c>
      <c r="H12" s="337"/>
    </row>
    <row r="13" spans="1:10" ht="30" customHeight="1">
      <c r="B13" s="338"/>
      <c r="C13" s="339"/>
      <c r="D13" s="392" t="s">
        <v>268</v>
      </c>
      <c r="E13" s="339"/>
      <c r="F13" s="340"/>
      <c r="G13" s="393" t="s">
        <v>331</v>
      </c>
      <c r="H13" s="344"/>
    </row>
    <row r="14" spans="1:10" s="401" customFormat="1" ht="30" customHeight="1">
      <c r="A14" s="394"/>
      <c r="B14" s="395" t="s">
        <v>270</v>
      </c>
      <c r="C14" s="396" t="s">
        <v>332</v>
      </c>
      <c r="D14" s="396" t="s">
        <v>333</v>
      </c>
      <c r="E14" s="396" t="s">
        <v>273</v>
      </c>
      <c r="F14" s="397" t="s">
        <v>276</v>
      </c>
      <c r="G14" s="398">
        <v>88.79</v>
      </c>
      <c r="H14" s="352"/>
      <c r="I14" s="399"/>
      <c r="J14" s="400"/>
    </row>
    <row r="15" spans="1:10" s="401" customFormat="1" ht="30" customHeight="1">
      <c r="A15" s="394"/>
      <c r="B15" s="395" t="s">
        <v>283</v>
      </c>
      <c r="C15" s="396" t="s">
        <v>332</v>
      </c>
      <c r="D15" s="396" t="s">
        <v>333</v>
      </c>
      <c r="E15" s="396" t="s">
        <v>273</v>
      </c>
      <c r="F15" s="397" t="s">
        <v>286</v>
      </c>
      <c r="G15" s="398">
        <v>113.1</v>
      </c>
      <c r="H15" s="352"/>
      <c r="I15" s="399"/>
      <c r="J15" s="400"/>
    </row>
    <row r="16" spans="1:10" s="401" customFormat="1" ht="30" customHeight="1">
      <c r="A16" s="394"/>
      <c r="B16" s="395" t="s">
        <v>287</v>
      </c>
      <c r="C16" s="396" t="s">
        <v>332</v>
      </c>
      <c r="D16" s="396" t="s">
        <v>288</v>
      </c>
      <c r="E16" s="396" t="s">
        <v>273</v>
      </c>
      <c r="F16" s="397" t="s">
        <v>289</v>
      </c>
      <c r="G16" s="398">
        <v>56.29</v>
      </c>
      <c r="H16" s="352"/>
      <c r="I16" s="399"/>
      <c r="J16" s="400"/>
    </row>
    <row r="17" spans="1:14" s="401" customFormat="1" ht="30" customHeight="1" thickBot="1">
      <c r="A17" s="394"/>
      <c r="B17" s="356" t="s">
        <v>290</v>
      </c>
      <c r="C17" s="357" t="s">
        <v>332</v>
      </c>
      <c r="D17" s="357" t="s">
        <v>333</v>
      </c>
      <c r="E17" s="357" t="s">
        <v>273</v>
      </c>
      <c r="F17" s="357" t="s">
        <v>276</v>
      </c>
      <c r="G17" s="402">
        <v>62.92</v>
      </c>
      <c r="H17" s="352"/>
      <c r="I17" s="399"/>
      <c r="J17" s="400"/>
    </row>
    <row r="18" spans="1:14" s="401" customFormat="1" ht="50.25" customHeight="1">
      <c r="A18" s="403"/>
      <c r="B18" s="404"/>
      <c r="C18" s="405"/>
      <c r="D18" s="404"/>
      <c r="E18" s="405"/>
      <c r="F18" s="405"/>
      <c r="G18" s="405"/>
      <c r="H18" s="352"/>
      <c r="I18" s="406"/>
      <c r="J18" s="407"/>
      <c r="N18" s="408"/>
    </row>
    <row r="19" spans="1:14" s="354" customFormat="1" ht="15" customHeight="1">
      <c r="A19" s="384"/>
      <c r="B19" s="670" t="s">
        <v>292</v>
      </c>
      <c r="C19" s="670"/>
      <c r="D19" s="670"/>
      <c r="E19" s="670"/>
      <c r="F19" s="670"/>
      <c r="G19" s="670"/>
      <c r="H19" s="388"/>
    </row>
    <row r="20" spans="1:14" s="354" customFormat="1" ht="4.5" customHeight="1" thickBot="1">
      <c r="A20" s="384"/>
      <c r="B20" s="409"/>
      <c r="C20" s="410"/>
      <c r="D20" s="410"/>
      <c r="E20" s="410"/>
      <c r="F20" s="410"/>
      <c r="G20" s="410"/>
      <c r="H20" s="411"/>
    </row>
    <row r="21" spans="1:14" s="354" customFormat="1" ht="30" customHeight="1">
      <c r="A21" s="384"/>
      <c r="B21" s="412" t="s">
        <v>144</v>
      </c>
      <c r="C21" s="413" t="s">
        <v>262</v>
      </c>
      <c r="D21" s="414" t="s">
        <v>263</v>
      </c>
      <c r="E21" s="413" t="s">
        <v>264</v>
      </c>
      <c r="F21" s="414" t="s">
        <v>265</v>
      </c>
      <c r="G21" s="415" t="s">
        <v>330</v>
      </c>
      <c r="H21" s="416"/>
    </row>
    <row r="22" spans="1:14" s="354" customFormat="1" ht="30" customHeight="1">
      <c r="A22" s="384"/>
      <c r="B22" s="417"/>
      <c r="C22" s="418"/>
      <c r="D22" s="392" t="s">
        <v>268</v>
      </c>
      <c r="E22" s="418"/>
      <c r="F22" s="392" t="s">
        <v>293</v>
      </c>
      <c r="G22" s="393" t="str">
        <f>$G$13</f>
        <v>Semana 43 - 2019: 21/10 - 27/10</v>
      </c>
      <c r="H22" s="419"/>
    </row>
    <row r="23" spans="1:14" s="354" customFormat="1" ht="30" customHeight="1">
      <c r="A23" s="384"/>
      <c r="B23" s="420" t="s">
        <v>294</v>
      </c>
      <c r="C23" s="421" t="s">
        <v>332</v>
      </c>
      <c r="D23" s="421" t="s">
        <v>296</v>
      </c>
      <c r="E23" s="421" t="s">
        <v>273</v>
      </c>
      <c r="F23" s="422" t="s">
        <v>297</v>
      </c>
      <c r="G23" s="423">
        <v>118.23</v>
      </c>
      <c r="H23" s="352"/>
      <c r="I23" s="399"/>
      <c r="J23" s="400"/>
    </row>
    <row r="24" spans="1:14" s="354" customFormat="1" ht="30" customHeight="1">
      <c r="A24" s="384"/>
      <c r="B24" s="420"/>
      <c r="C24" s="421" t="s">
        <v>332</v>
      </c>
      <c r="D24" s="421" t="s">
        <v>334</v>
      </c>
      <c r="E24" s="421" t="s">
        <v>273</v>
      </c>
      <c r="F24" s="422" t="s">
        <v>335</v>
      </c>
      <c r="G24" s="423">
        <v>82.62</v>
      </c>
      <c r="H24" s="352"/>
      <c r="I24" s="399"/>
      <c r="J24" s="400"/>
    </row>
    <row r="25" spans="1:14" s="354" customFormat="1" ht="30" customHeight="1">
      <c r="A25" s="384"/>
      <c r="B25" s="420"/>
      <c r="C25" s="421" t="s">
        <v>332</v>
      </c>
      <c r="D25" s="421" t="s">
        <v>299</v>
      </c>
      <c r="E25" s="421" t="s">
        <v>273</v>
      </c>
      <c r="F25" s="422" t="s">
        <v>335</v>
      </c>
      <c r="G25" s="423">
        <v>70.05</v>
      </c>
      <c r="H25" s="352"/>
      <c r="I25" s="399"/>
      <c r="J25" s="400"/>
    </row>
    <row r="26" spans="1:14" s="354" customFormat="1" ht="30" customHeight="1">
      <c r="A26" s="384"/>
      <c r="B26" s="424"/>
      <c r="C26" s="421" t="s">
        <v>332</v>
      </c>
      <c r="D26" s="421" t="s">
        <v>336</v>
      </c>
      <c r="E26" s="421" t="s">
        <v>273</v>
      </c>
      <c r="F26" s="421" t="s">
        <v>335</v>
      </c>
      <c r="G26" s="423">
        <v>101.53</v>
      </c>
      <c r="H26" s="352"/>
      <c r="I26" s="399"/>
      <c r="J26" s="400"/>
    </row>
    <row r="27" spans="1:14" s="354" customFormat="1" ht="30" customHeight="1">
      <c r="A27" s="384"/>
      <c r="B27" s="425" t="s">
        <v>303</v>
      </c>
      <c r="C27" s="346" t="s">
        <v>332</v>
      </c>
      <c r="D27" s="346" t="s">
        <v>304</v>
      </c>
      <c r="E27" s="346" t="s">
        <v>273</v>
      </c>
      <c r="F27" s="426" t="s">
        <v>305</v>
      </c>
      <c r="G27" s="398">
        <v>133</v>
      </c>
      <c r="H27" s="352"/>
      <c r="I27" s="399"/>
      <c r="J27" s="400"/>
    </row>
    <row r="28" spans="1:14" s="354" customFormat="1" ht="30" customHeight="1">
      <c r="A28" s="384"/>
      <c r="B28" s="420"/>
      <c r="C28" s="421" t="s">
        <v>332</v>
      </c>
      <c r="D28" s="421" t="s">
        <v>306</v>
      </c>
      <c r="E28" s="421" t="s">
        <v>273</v>
      </c>
      <c r="F28" s="422" t="s">
        <v>307</v>
      </c>
      <c r="G28" s="423">
        <v>69.849999999999994</v>
      </c>
      <c r="H28" s="352"/>
      <c r="I28" s="399"/>
      <c r="J28" s="400"/>
    </row>
    <row r="29" spans="1:14" s="354" customFormat="1" ht="30" customHeight="1">
      <c r="A29" s="384"/>
      <c r="B29" s="420"/>
      <c r="C29" s="421" t="s">
        <v>332</v>
      </c>
      <c r="D29" s="421" t="s">
        <v>309</v>
      </c>
      <c r="E29" s="421" t="s">
        <v>273</v>
      </c>
      <c r="F29" s="422" t="s">
        <v>337</v>
      </c>
      <c r="G29" s="423">
        <v>79.78</v>
      </c>
      <c r="H29" s="352"/>
      <c r="I29" s="399"/>
      <c r="J29" s="400"/>
    </row>
    <row r="30" spans="1:14" s="354" customFormat="1" ht="30" customHeight="1">
      <c r="A30" s="384"/>
      <c r="B30" s="424"/>
      <c r="C30" s="421" t="s">
        <v>332</v>
      </c>
      <c r="D30" s="421" t="s">
        <v>315</v>
      </c>
      <c r="E30" s="421" t="s">
        <v>273</v>
      </c>
      <c r="F30" s="421" t="s">
        <v>316</v>
      </c>
      <c r="G30" s="423">
        <v>86.28</v>
      </c>
      <c r="H30" s="352"/>
      <c r="I30" s="399"/>
      <c r="J30" s="400"/>
    </row>
    <row r="31" spans="1:14" s="354" customFormat="1" ht="30" customHeight="1">
      <c r="A31" s="384"/>
      <c r="B31" s="425" t="s">
        <v>317</v>
      </c>
      <c r="C31" s="346" t="s">
        <v>332</v>
      </c>
      <c r="D31" s="346" t="s">
        <v>338</v>
      </c>
      <c r="E31" s="346" t="s">
        <v>273</v>
      </c>
      <c r="F31" s="426" t="s">
        <v>319</v>
      </c>
      <c r="G31" s="398">
        <v>154.31</v>
      </c>
      <c r="H31" s="352"/>
      <c r="I31" s="399"/>
      <c r="J31" s="400"/>
    </row>
    <row r="32" spans="1:14" s="401" customFormat="1" ht="30" customHeight="1" thickBot="1">
      <c r="A32" s="394"/>
      <c r="B32" s="356"/>
      <c r="C32" s="427" t="s">
        <v>332</v>
      </c>
      <c r="D32" s="427" t="s">
        <v>339</v>
      </c>
      <c r="E32" s="427" t="s">
        <v>273</v>
      </c>
      <c r="F32" s="427" t="s">
        <v>319</v>
      </c>
      <c r="G32" s="428">
        <v>184.34</v>
      </c>
      <c r="H32" s="352"/>
      <c r="I32" s="399"/>
      <c r="J32" s="400"/>
    </row>
    <row r="33" spans="1:10" ht="15.6" customHeight="1">
      <c r="B33" s="429"/>
      <c r="C33" s="430"/>
      <c r="D33" s="429"/>
      <c r="E33" s="430"/>
      <c r="F33" s="430"/>
      <c r="G33" s="430"/>
      <c r="H33" s="379"/>
    </row>
    <row r="34" spans="1:10" s="354" customFormat="1" ht="15" customHeight="1">
      <c r="A34" s="384"/>
      <c r="B34" s="670" t="s">
        <v>322</v>
      </c>
      <c r="C34" s="670"/>
      <c r="D34" s="670"/>
      <c r="E34" s="670"/>
      <c r="F34" s="670"/>
      <c r="G34" s="670"/>
      <c r="H34" s="388"/>
    </row>
    <row r="35" spans="1:10" s="354" customFormat="1" ht="4.5" customHeight="1" thickBot="1">
      <c r="A35" s="384"/>
      <c r="B35" s="409"/>
      <c r="C35" s="410"/>
      <c r="D35" s="410"/>
      <c r="E35" s="410"/>
      <c r="F35" s="410"/>
      <c r="G35" s="410"/>
      <c r="H35" s="411"/>
    </row>
    <row r="36" spans="1:10" s="354" customFormat="1" ht="30" customHeight="1">
      <c r="A36" s="384"/>
      <c r="B36" s="412" t="s">
        <v>144</v>
      </c>
      <c r="C36" s="413" t="s">
        <v>262</v>
      </c>
      <c r="D36" s="414" t="s">
        <v>263</v>
      </c>
      <c r="E36" s="413" t="s">
        <v>264</v>
      </c>
      <c r="F36" s="414" t="s">
        <v>265</v>
      </c>
      <c r="G36" s="415" t="s">
        <v>330</v>
      </c>
      <c r="H36" s="416"/>
    </row>
    <row r="37" spans="1:10" s="354" customFormat="1" ht="30" customHeight="1">
      <c r="A37" s="384"/>
      <c r="B37" s="417"/>
      <c r="C37" s="418"/>
      <c r="D37" s="392" t="s">
        <v>268</v>
      </c>
      <c r="E37" s="418"/>
      <c r="F37" s="392" t="s">
        <v>293</v>
      </c>
      <c r="G37" s="393" t="str">
        <f>$G$13</f>
        <v>Semana 43 - 2019: 21/10 - 27/10</v>
      </c>
      <c r="H37" s="419"/>
    </row>
    <row r="38" spans="1:10" s="354" customFormat="1" ht="30" customHeight="1">
      <c r="A38" s="384"/>
      <c r="B38" s="425" t="s">
        <v>323</v>
      </c>
      <c r="C38" s="346" t="s">
        <v>332</v>
      </c>
      <c r="D38" s="346" t="s">
        <v>324</v>
      </c>
      <c r="E38" s="346" t="s">
        <v>273</v>
      </c>
      <c r="F38" s="426" t="s">
        <v>325</v>
      </c>
      <c r="G38" s="398">
        <v>68.34</v>
      </c>
      <c r="H38" s="352"/>
      <c r="I38" s="399"/>
      <c r="J38" s="400"/>
    </row>
    <row r="39" spans="1:10" s="354" customFormat="1" ht="30" customHeight="1" thickBot="1">
      <c r="A39" s="384"/>
      <c r="B39" s="431"/>
      <c r="C39" s="432" t="s">
        <v>332</v>
      </c>
      <c r="D39" s="432" t="s">
        <v>340</v>
      </c>
      <c r="E39" s="432" t="s">
        <v>273</v>
      </c>
      <c r="F39" s="432" t="s">
        <v>325</v>
      </c>
      <c r="G39" s="433">
        <v>51.71</v>
      </c>
      <c r="I39" s="399"/>
      <c r="J39" s="400"/>
    </row>
    <row r="40" spans="1:10" ht="15.6" customHeight="1">
      <c r="B40" s="429"/>
      <c r="C40" s="430"/>
      <c r="D40" s="429"/>
      <c r="E40" s="430"/>
      <c r="F40" s="430"/>
      <c r="G40" s="98" t="s">
        <v>56</v>
      </c>
      <c r="H40" s="379"/>
    </row>
    <row r="41" spans="1:10" ht="6" customHeight="1">
      <c r="B41" s="434"/>
      <c r="C41" s="434"/>
      <c r="D41" s="434"/>
      <c r="E41" s="434"/>
      <c r="F41" s="434"/>
      <c r="G41" s="434"/>
      <c r="H41" s="381"/>
    </row>
    <row r="42" spans="1:10" ht="3.75" customHeight="1">
      <c r="B42" s="435"/>
      <c r="C42" s="435"/>
      <c r="D42" s="435"/>
      <c r="E42" s="435"/>
      <c r="F42" s="435"/>
      <c r="G42" s="436" t="s">
        <v>341</v>
      </c>
      <c r="H42" s="325"/>
    </row>
    <row r="43" spans="1:10" ht="15.6" customHeight="1">
      <c r="B43" s="429"/>
      <c r="C43" s="430"/>
      <c r="D43" s="429"/>
      <c r="E43" s="430"/>
      <c r="F43" s="430"/>
      <c r="G43" s="430"/>
      <c r="H43" s="379"/>
    </row>
    <row r="44" spans="1:10">
      <c r="G44" s="316"/>
    </row>
    <row r="45" spans="1:10">
      <c r="B45" s="671"/>
      <c r="C45" s="671"/>
      <c r="D45" s="671"/>
      <c r="E45" s="671"/>
      <c r="F45" s="671"/>
      <c r="G45" s="671"/>
    </row>
    <row r="46" spans="1:10">
      <c r="B46" s="672"/>
      <c r="C46" s="672"/>
      <c r="D46" s="672"/>
      <c r="E46" s="672"/>
      <c r="F46" s="672"/>
      <c r="G46" s="672"/>
    </row>
  </sheetData>
  <mergeCells count="8">
    <mergeCell ref="B34:G34"/>
    <mergeCell ref="B45:G46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1"/>
  <sheetViews>
    <sheetView zoomScale="70" zoomScaleNormal="70" zoomScaleSheetLayoutView="75" workbookViewId="0"/>
  </sheetViews>
  <sheetFormatPr baseColWidth="10" defaultColWidth="12.5546875" defaultRowHeight="16.350000000000001" customHeight="1"/>
  <cols>
    <col min="1" max="1" width="2.6640625" style="446" customWidth="1"/>
    <col min="2" max="2" width="22.33203125" style="438" customWidth="1"/>
    <col min="3" max="3" width="16.5546875" style="438" bestFit="1" customWidth="1"/>
    <col min="4" max="4" width="42.6640625" style="438" bestFit="1" customWidth="1"/>
    <col min="5" max="5" width="10.109375" style="438" customWidth="1"/>
    <col min="6" max="6" width="15.33203125" style="438" customWidth="1"/>
    <col min="7" max="13" width="10.6640625" style="438" customWidth="1"/>
    <col min="14" max="14" width="14.6640625" style="438" customWidth="1"/>
    <col min="15" max="15" width="1.109375" style="316" customWidth="1"/>
    <col min="16" max="16" width="9.33203125" style="316" customWidth="1"/>
    <col min="17" max="17" width="12.5546875" style="316"/>
    <col min="18" max="18" width="10.88671875" style="316" bestFit="1" customWidth="1"/>
    <col min="19" max="16384" width="12.5546875" style="316"/>
  </cols>
  <sheetData>
    <row r="2" spans="2:18" ht="16.350000000000001" customHeight="1">
      <c r="B2" s="437"/>
      <c r="C2" s="437"/>
      <c r="D2" s="437"/>
      <c r="E2" s="437"/>
      <c r="F2" s="437"/>
      <c r="G2" s="437"/>
      <c r="K2" s="319"/>
      <c r="L2" s="319"/>
      <c r="M2" s="319"/>
      <c r="N2" s="319"/>
    </row>
    <row r="3" spans="2:18" ht="16.350000000000001" customHeight="1">
      <c r="B3" s="437"/>
      <c r="C3" s="437"/>
      <c r="D3" s="437"/>
      <c r="E3" s="437"/>
      <c r="F3" s="437"/>
      <c r="G3" s="437"/>
    </row>
    <row r="4" spans="2:18" ht="29.25" customHeight="1" thickBot="1">
      <c r="B4" s="662" t="s">
        <v>342</v>
      </c>
      <c r="C4" s="662"/>
      <c r="D4" s="662"/>
      <c r="E4" s="662"/>
      <c r="F4" s="662"/>
      <c r="G4" s="662"/>
      <c r="H4" s="662"/>
      <c r="I4" s="662"/>
      <c r="J4" s="662"/>
      <c r="K4" s="662"/>
      <c r="L4" s="662"/>
      <c r="M4" s="662"/>
      <c r="N4" s="662"/>
    </row>
    <row r="5" spans="2:18" ht="16.350000000000001" customHeight="1">
      <c r="B5" s="663" t="s">
        <v>343</v>
      </c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5"/>
    </row>
    <row r="6" spans="2:18" ht="16.350000000000001" customHeight="1" thickBot="1">
      <c r="B6" s="666" t="s">
        <v>259</v>
      </c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8"/>
    </row>
    <row r="7" spans="2:18" ht="16.350000000000001" customHeight="1">
      <c r="B7" s="676"/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  <c r="N7" s="676"/>
      <c r="Q7" s="315"/>
    </row>
    <row r="8" spans="2:18" ht="16.350000000000001" customHeight="1">
      <c r="B8" s="669" t="s">
        <v>260</v>
      </c>
      <c r="C8" s="669"/>
      <c r="D8" s="669"/>
      <c r="E8" s="669"/>
      <c r="F8" s="669"/>
      <c r="G8" s="669"/>
      <c r="H8" s="669"/>
      <c r="I8" s="669"/>
      <c r="J8" s="669"/>
      <c r="K8" s="669"/>
      <c r="L8" s="669"/>
      <c r="M8" s="669"/>
      <c r="N8" s="669"/>
    </row>
    <row r="9" spans="2:18" ht="29.25" customHeight="1">
      <c r="B9" s="680" t="s">
        <v>71</v>
      </c>
      <c r="C9" s="680"/>
      <c r="D9" s="680"/>
      <c r="E9" s="680"/>
      <c r="F9" s="680"/>
      <c r="G9" s="680"/>
      <c r="H9" s="680"/>
      <c r="I9" s="680"/>
      <c r="J9" s="680"/>
      <c r="K9" s="680"/>
      <c r="L9" s="680"/>
      <c r="M9" s="680"/>
      <c r="N9" s="680"/>
      <c r="P9" s="325"/>
      <c r="Q9" s="325"/>
    </row>
    <row r="10" spans="2:18" ht="3" customHeight="1" thickBot="1">
      <c r="P10" s="325"/>
      <c r="Q10" s="325"/>
    </row>
    <row r="11" spans="2:18" ht="22.2" customHeight="1">
      <c r="B11" s="329" t="s">
        <v>144</v>
      </c>
      <c r="C11" s="330" t="s">
        <v>262</v>
      </c>
      <c r="D11" s="331" t="s">
        <v>263</v>
      </c>
      <c r="E11" s="330" t="s">
        <v>264</v>
      </c>
      <c r="F11" s="331" t="s">
        <v>265</v>
      </c>
      <c r="G11" s="332" t="s">
        <v>266</v>
      </c>
      <c r="H11" s="333"/>
      <c r="I11" s="334"/>
      <c r="J11" s="333" t="s">
        <v>267</v>
      </c>
      <c r="K11" s="333"/>
      <c r="L11" s="335"/>
      <c r="M11" s="335"/>
      <c r="N11" s="336"/>
    </row>
    <row r="12" spans="2:18" ht="16.350000000000001" customHeight="1">
      <c r="B12" s="338"/>
      <c r="C12" s="339"/>
      <c r="D12" s="340" t="s">
        <v>268</v>
      </c>
      <c r="E12" s="339"/>
      <c r="F12" s="340"/>
      <c r="G12" s="341">
        <f>'[6]Pág. 14'!G13</f>
        <v>43759</v>
      </c>
      <c r="H12" s="341">
        <f>'[6]Pág. 14'!H13</f>
        <v>43760</v>
      </c>
      <c r="I12" s="341">
        <f>'[6]Pág. 14'!I13</f>
        <v>43761</v>
      </c>
      <c r="J12" s="341">
        <f>'[6]Pág. 14'!J13</f>
        <v>43762</v>
      </c>
      <c r="K12" s="341">
        <f>'[6]Pág. 14'!K13</f>
        <v>43763</v>
      </c>
      <c r="L12" s="341">
        <f>'[6]Pág. 14'!L13</f>
        <v>43764</v>
      </c>
      <c r="M12" s="371">
        <f>'[6]Pág. 14'!M13</f>
        <v>43765</v>
      </c>
      <c r="N12" s="372" t="s">
        <v>269</v>
      </c>
    </row>
    <row r="13" spans="2:18" ht="20.100000000000001" customHeight="1">
      <c r="B13" s="439" t="s">
        <v>344</v>
      </c>
      <c r="C13" s="440" t="s">
        <v>178</v>
      </c>
      <c r="D13" s="440" t="s">
        <v>345</v>
      </c>
      <c r="E13" s="440" t="s">
        <v>319</v>
      </c>
      <c r="F13" s="440" t="s">
        <v>346</v>
      </c>
      <c r="G13" s="441">
        <v>185</v>
      </c>
      <c r="H13" s="441">
        <v>185</v>
      </c>
      <c r="I13" s="441">
        <v>185</v>
      </c>
      <c r="J13" s="441">
        <v>185</v>
      </c>
      <c r="K13" s="441">
        <v>185</v>
      </c>
      <c r="L13" s="441" t="s">
        <v>275</v>
      </c>
      <c r="M13" s="442" t="s">
        <v>275</v>
      </c>
      <c r="N13" s="443">
        <v>185</v>
      </c>
      <c r="P13" s="352"/>
      <c r="Q13" s="353"/>
      <c r="R13" s="364"/>
    </row>
    <row r="14" spans="2:18" ht="20.100000000000001" customHeight="1">
      <c r="B14" s="439"/>
      <c r="C14" s="396" t="s">
        <v>181</v>
      </c>
      <c r="D14" s="396" t="s">
        <v>345</v>
      </c>
      <c r="E14" s="396" t="s">
        <v>319</v>
      </c>
      <c r="F14" s="396" t="s">
        <v>346</v>
      </c>
      <c r="G14" s="347">
        <v>180</v>
      </c>
      <c r="H14" s="347">
        <v>180</v>
      </c>
      <c r="I14" s="347">
        <v>180</v>
      </c>
      <c r="J14" s="347">
        <v>180</v>
      </c>
      <c r="K14" s="347">
        <v>180</v>
      </c>
      <c r="L14" s="347" t="s">
        <v>275</v>
      </c>
      <c r="M14" s="444" t="s">
        <v>275</v>
      </c>
      <c r="N14" s="445">
        <v>180</v>
      </c>
      <c r="P14" s="352"/>
      <c r="Q14" s="353"/>
      <c r="R14" s="364"/>
    </row>
    <row r="15" spans="2:18" ht="20.100000000000001" customHeight="1">
      <c r="B15" s="439"/>
      <c r="C15" s="396" t="s">
        <v>150</v>
      </c>
      <c r="D15" s="396" t="s">
        <v>347</v>
      </c>
      <c r="E15" s="396" t="s">
        <v>319</v>
      </c>
      <c r="F15" s="396" t="s">
        <v>348</v>
      </c>
      <c r="G15" s="347">
        <v>208</v>
      </c>
      <c r="H15" s="347">
        <v>208</v>
      </c>
      <c r="I15" s="347">
        <v>208</v>
      </c>
      <c r="J15" s="347">
        <v>208</v>
      </c>
      <c r="K15" s="347">
        <v>208</v>
      </c>
      <c r="L15" s="347" t="s">
        <v>275</v>
      </c>
      <c r="M15" s="444" t="s">
        <v>275</v>
      </c>
      <c r="N15" s="445">
        <v>208</v>
      </c>
      <c r="P15" s="352"/>
      <c r="Q15" s="353"/>
      <c r="R15" s="364"/>
    </row>
    <row r="16" spans="2:18" ht="20.100000000000001" customHeight="1">
      <c r="B16" s="439"/>
      <c r="C16" s="396" t="s">
        <v>239</v>
      </c>
      <c r="D16" s="396" t="s">
        <v>347</v>
      </c>
      <c r="E16" s="396" t="s">
        <v>319</v>
      </c>
      <c r="F16" s="396" t="s">
        <v>348</v>
      </c>
      <c r="G16" s="347">
        <v>160</v>
      </c>
      <c r="H16" s="347">
        <v>160</v>
      </c>
      <c r="I16" s="347">
        <v>160</v>
      </c>
      <c r="J16" s="347">
        <v>160</v>
      </c>
      <c r="K16" s="347">
        <v>160</v>
      </c>
      <c r="L16" s="347" t="s">
        <v>275</v>
      </c>
      <c r="M16" s="444" t="s">
        <v>275</v>
      </c>
      <c r="N16" s="445">
        <v>160</v>
      </c>
      <c r="P16" s="352"/>
      <c r="Q16" s="353"/>
      <c r="R16" s="364"/>
    </row>
    <row r="17" spans="1:18" ht="20.100000000000001" customHeight="1">
      <c r="B17" s="439"/>
      <c r="C17" s="396" t="s">
        <v>178</v>
      </c>
      <c r="D17" s="396" t="s">
        <v>347</v>
      </c>
      <c r="E17" s="396" t="s">
        <v>319</v>
      </c>
      <c r="F17" s="396" t="s">
        <v>348</v>
      </c>
      <c r="G17" s="347">
        <v>215</v>
      </c>
      <c r="H17" s="347">
        <v>215</v>
      </c>
      <c r="I17" s="347">
        <v>215</v>
      </c>
      <c r="J17" s="347">
        <v>215</v>
      </c>
      <c r="K17" s="347">
        <v>215</v>
      </c>
      <c r="L17" s="347" t="s">
        <v>275</v>
      </c>
      <c r="M17" s="444" t="s">
        <v>275</v>
      </c>
      <c r="N17" s="445">
        <v>215</v>
      </c>
      <c r="P17" s="352"/>
      <c r="Q17" s="353"/>
      <c r="R17" s="364"/>
    </row>
    <row r="18" spans="1:18" ht="20.100000000000001" customHeight="1">
      <c r="B18" s="439"/>
      <c r="C18" s="396" t="s">
        <v>150</v>
      </c>
      <c r="D18" s="396" t="s">
        <v>349</v>
      </c>
      <c r="E18" s="396" t="s">
        <v>319</v>
      </c>
      <c r="F18" s="396" t="s">
        <v>346</v>
      </c>
      <c r="G18" s="347">
        <v>155</v>
      </c>
      <c r="H18" s="347">
        <v>155</v>
      </c>
      <c r="I18" s="347">
        <v>155</v>
      </c>
      <c r="J18" s="347">
        <v>155</v>
      </c>
      <c r="K18" s="347">
        <v>155</v>
      </c>
      <c r="L18" s="347" t="s">
        <v>275</v>
      </c>
      <c r="M18" s="444" t="s">
        <v>275</v>
      </c>
      <c r="N18" s="445">
        <v>155</v>
      </c>
      <c r="P18" s="352"/>
      <c r="Q18" s="353"/>
      <c r="R18" s="364"/>
    </row>
    <row r="19" spans="1:18" ht="20.100000000000001" customHeight="1">
      <c r="B19" s="439"/>
      <c r="C19" s="396" t="s">
        <v>239</v>
      </c>
      <c r="D19" s="396" t="s">
        <v>349</v>
      </c>
      <c r="E19" s="396" t="s">
        <v>319</v>
      </c>
      <c r="F19" s="396" t="s">
        <v>346</v>
      </c>
      <c r="G19" s="347">
        <v>171.73</v>
      </c>
      <c r="H19" s="347">
        <v>171.77</v>
      </c>
      <c r="I19" s="347">
        <v>171.65</v>
      </c>
      <c r="J19" s="347">
        <v>171.71</v>
      </c>
      <c r="K19" s="347">
        <v>171.72</v>
      </c>
      <c r="L19" s="347" t="s">
        <v>275</v>
      </c>
      <c r="M19" s="444" t="s">
        <v>275</v>
      </c>
      <c r="N19" s="445">
        <v>171.72</v>
      </c>
      <c r="P19" s="352"/>
      <c r="Q19" s="353"/>
      <c r="R19" s="364"/>
    </row>
    <row r="20" spans="1:18" ht="20.100000000000001" customHeight="1">
      <c r="B20" s="439"/>
      <c r="C20" s="396" t="s">
        <v>178</v>
      </c>
      <c r="D20" s="396" t="s">
        <v>349</v>
      </c>
      <c r="E20" s="396" t="s">
        <v>319</v>
      </c>
      <c r="F20" s="396" t="s">
        <v>346</v>
      </c>
      <c r="G20" s="347">
        <v>165</v>
      </c>
      <c r="H20" s="347">
        <v>165</v>
      </c>
      <c r="I20" s="347">
        <v>165</v>
      </c>
      <c r="J20" s="347">
        <v>165</v>
      </c>
      <c r="K20" s="347">
        <v>165</v>
      </c>
      <c r="L20" s="347" t="s">
        <v>275</v>
      </c>
      <c r="M20" s="444" t="s">
        <v>275</v>
      </c>
      <c r="N20" s="445">
        <v>165</v>
      </c>
      <c r="P20" s="352"/>
      <c r="Q20" s="353"/>
      <c r="R20" s="364"/>
    </row>
    <row r="21" spans="1:18" s="449" customFormat="1" ht="20.100000000000001" customHeight="1">
      <c r="A21" s="447"/>
      <c r="B21" s="448"/>
      <c r="C21" s="396" t="s">
        <v>181</v>
      </c>
      <c r="D21" s="396" t="s">
        <v>349</v>
      </c>
      <c r="E21" s="396" t="s">
        <v>319</v>
      </c>
      <c r="F21" s="396" t="s">
        <v>346</v>
      </c>
      <c r="G21" s="347">
        <v>155</v>
      </c>
      <c r="H21" s="347">
        <v>155</v>
      </c>
      <c r="I21" s="347">
        <v>155</v>
      </c>
      <c r="J21" s="347">
        <v>155</v>
      </c>
      <c r="K21" s="347">
        <v>155</v>
      </c>
      <c r="L21" s="347" t="s">
        <v>275</v>
      </c>
      <c r="M21" s="444" t="s">
        <v>275</v>
      </c>
      <c r="N21" s="445">
        <v>155</v>
      </c>
      <c r="P21" s="352"/>
      <c r="Q21" s="353"/>
      <c r="R21" s="450"/>
    </row>
    <row r="22" spans="1:18" ht="20.100000000000001" customHeight="1">
      <c r="B22" s="395" t="s">
        <v>350</v>
      </c>
      <c r="C22" s="396" t="s">
        <v>179</v>
      </c>
      <c r="D22" s="396" t="s">
        <v>275</v>
      </c>
      <c r="E22" s="396" t="s">
        <v>319</v>
      </c>
      <c r="F22" s="396" t="s">
        <v>319</v>
      </c>
      <c r="G22" s="347">
        <v>215</v>
      </c>
      <c r="H22" s="347" t="s">
        <v>275</v>
      </c>
      <c r="I22" s="347">
        <v>215</v>
      </c>
      <c r="J22" s="347" t="s">
        <v>275</v>
      </c>
      <c r="K22" s="347">
        <v>215</v>
      </c>
      <c r="L22" s="347">
        <v>155</v>
      </c>
      <c r="M22" s="444">
        <v>230</v>
      </c>
      <c r="N22" s="445">
        <v>220.9</v>
      </c>
      <c r="P22" s="352"/>
      <c r="Q22" s="353"/>
      <c r="R22" s="352"/>
    </row>
    <row r="23" spans="1:18" s="449" customFormat="1" ht="20.100000000000001" customHeight="1">
      <c r="A23" s="447"/>
      <c r="B23" s="451" t="s">
        <v>351</v>
      </c>
      <c r="C23" s="396" t="s">
        <v>352</v>
      </c>
      <c r="D23" s="396" t="s">
        <v>353</v>
      </c>
      <c r="E23" s="396" t="s">
        <v>319</v>
      </c>
      <c r="F23" s="396" t="s">
        <v>319</v>
      </c>
      <c r="G23" s="347">
        <v>33.61</v>
      </c>
      <c r="H23" s="347" t="s">
        <v>275</v>
      </c>
      <c r="I23" s="347">
        <v>44.26</v>
      </c>
      <c r="J23" s="347">
        <v>29</v>
      </c>
      <c r="K23" s="347">
        <v>31.15</v>
      </c>
      <c r="L23" s="347" t="s">
        <v>275</v>
      </c>
      <c r="M23" s="444" t="s">
        <v>275</v>
      </c>
      <c r="N23" s="445">
        <v>34.03</v>
      </c>
      <c r="P23" s="352"/>
      <c r="Q23" s="353"/>
      <c r="R23" s="364"/>
    </row>
    <row r="24" spans="1:18" s="449" customFormat="1" ht="20.100000000000001" customHeight="1">
      <c r="A24" s="447"/>
      <c r="B24" s="448"/>
      <c r="C24" s="396" t="s">
        <v>241</v>
      </c>
      <c r="D24" s="396" t="s">
        <v>353</v>
      </c>
      <c r="E24" s="396" t="s">
        <v>319</v>
      </c>
      <c r="F24" s="396" t="s">
        <v>319</v>
      </c>
      <c r="G24" s="347">
        <v>50</v>
      </c>
      <c r="H24" s="347">
        <v>50</v>
      </c>
      <c r="I24" s="347">
        <v>50</v>
      </c>
      <c r="J24" s="347">
        <v>50</v>
      </c>
      <c r="K24" s="347">
        <v>50</v>
      </c>
      <c r="L24" s="347" t="s">
        <v>275</v>
      </c>
      <c r="M24" s="444" t="s">
        <v>275</v>
      </c>
      <c r="N24" s="445">
        <v>50</v>
      </c>
      <c r="P24" s="352"/>
      <c r="Q24" s="353"/>
      <c r="R24" s="450"/>
    </row>
    <row r="25" spans="1:18" s="449" customFormat="1" ht="20.100000000000001" customHeight="1">
      <c r="A25" s="447"/>
      <c r="B25" s="451" t="s">
        <v>354</v>
      </c>
      <c r="C25" s="396" t="s">
        <v>352</v>
      </c>
      <c r="D25" s="396" t="s">
        <v>275</v>
      </c>
      <c r="E25" s="396" t="s">
        <v>319</v>
      </c>
      <c r="F25" s="396" t="s">
        <v>319</v>
      </c>
      <c r="G25" s="347" t="s">
        <v>275</v>
      </c>
      <c r="H25" s="347" t="s">
        <v>275</v>
      </c>
      <c r="I25" s="347" t="s">
        <v>275</v>
      </c>
      <c r="J25" s="347" t="s">
        <v>275</v>
      </c>
      <c r="K25" s="347">
        <v>66</v>
      </c>
      <c r="L25" s="347" t="s">
        <v>275</v>
      </c>
      <c r="M25" s="444" t="s">
        <v>275</v>
      </c>
      <c r="N25" s="445">
        <v>66</v>
      </c>
      <c r="P25" s="352"/>
      <c r="Q25" s="353"/>
      <c r="R25" s="364"/>
    </row>
    <row r="26" spans="1:18" s="449" customFormat="1" ht="20.100000000000001" customHeight="1">
      <c r="A26" s="447"/>
      <c r="B26" s="448"/>
      <c r="C26" s="396" t="s">
        <v>160</v>
      </c>
      <c r="D26" s="396" t="s">
        <v>275</v>
      </c>
      <c r="E26" s="396" t="s">
        <v>319</v>
      </c>
      <c r="F26" s="396" t="s">
        <v>319</v>
      </c>
      <c r="G26" s="347">
        <v>95</v>
      </c>
      <c r="H26" s="347">
        <v>98</v>
      </c>
      <c r="I26" s="347">
        <v>100</v>
      </c>
      <c r="J26" s="347">
        <v>100</v>
      </c>
      <c r="K26" s="347">
        <v>105</v>
      </c>
      <c r="L26" s="347" t="s">
        <v>275</v>
      </c>
      <c r="M26" s="444" t="s">
        <v>275</v>
      </c>
      <c r="N26" s="445">
        <v>99.75</v>
      </c>
      <c r="P26" s="352"/>
      <c r="Q26" s="353"/>
      <c r="R26" s="450"/>
    </row>
    <row r="27" spans="1:18" s="449" customFormat="1" ht="20.100000000000001" customHeight="1">
      <c r="A27" s="447"/>
      <c r="B27" s="451" t="s">
        <v>355</v>
      </c>
      <c r="C27" s="396" t="s">
        <v>352</v>
      </c>
      <c r="D27" s="396" t="s">
        <v>333</v>
      </c>
      <c r="E27" s="396" t="s">
        <v>319</v>
      </c>
      <c r="F27" s="396" t="s">
        <v>356</v>
      </c>
      <c r="G27" s="347">
        <v>61</v>
      </c>
      <c r="H27" s="347" t="s">
        <v>275</v>
      </c>
      <c r="I27" s="347">
        <v>52.97</v>
      </c>
      <c r="J27" s="347">
        <v>54</v>
      </c>
      <c r="K27" s="347">
        <v>55</v>
      </c>
      <c r="L27" s="347" t="s">
        <v>275</v>
      </c>
      <c r="M27" s="444" t="s">
        <v>275</v>
      </c>
      <c r="N27" s="445">
        <v>55.09</v>
      </c>
      <c r="P27" s="352"/>
      <c r="Q27" s="353"/>
      <c r="R27" s="364"/>
    </row>
    <row r="28" spans="1:18" ht="20.100000000000001" customHeight="1">
      <c r="B28" s="439"/>
      <c r="C28" s="396" t="s">
        <v>241</v>
      </c>
      <c r="D28" s="396" t="s">
        <v>333</v>
      </c>
      <c r="E28" s="396" t="s">
        <v>319</v>
      </c>
      <c r="F28" s="396" t="s">
        <v>356</v>
      </c>
      <c r="G28" s="347">
        <v>65</v>
      </c>
      <c r="H28" s="347">
        <v>65</v>
      </c>
      <c r="I28" s="347">
        <v>65</v>
      </c>
      <c r="J28" s="347">
        <v>65</v>
      </c>
      <c r="K28" s="347">
        <v>65</v>
      </c>
      <c r="L28" s="348" t="s">
        <v>275</v>
      </c>
      <c r="M28" s="452" t="s">
        <v>275</v>
      </c>
      <c r="N28" s="445">
        <v>65</v>
      </c>
      <c r="P28" s="352"/>
      <c r="Q28" s="353"/>
      <c r="R28" s="364"/>
    </row>
    <row r="29" spans="1:18" s="449" customFormat="1" ht="20.100000000000001" customHeight="1">
      <c r="A29" s="447"/>
      <c r="B29" s="448"/>
      <c r="C29" s="396" t="s">
        <v>160</v>
      </c>
      <c r="D29" s="396" t="s">
        <v>333</v>
      </c>
      <c r="E29" s="396" t="s">
        <v>319</v>
      </c>
      <c r="F29" s="396" t="s">
        <v>356</v>
      </c>
      <c r="G29" s="347">
        <v>40</v>
      </c>
      <c r="H29" s="347">
        <v>45</v>
      </c>
      <c r="I29" s="347">
        <v>40</v>
      </c>
      <c r="J29" s="347">
        <v>40</v>
      </c>
      <c r="K29" s="347">
        <v>42</v>
      </c>
      <c r="L29" s="347" t="s">
        <v>275</v>
      </c>
      <c r="M29" s="444" t="s">
        <v>275</v>
      </c>
      <c r="N29" s="445">
        <v>41.07</v>
      </c>
      <c r="P29" s="352"/>
      <c r="Q29" s="353"/>
      <c r="R29" s="450"/>
    </row>
    <row r="30" spans="1:18" ht="20.100000000000001" customHeight="1">
      <c r="B30" s="395" t="s">
        <v>357</v>
      </c>
      <c r="C30" s="396" t="s">
        <v>160</v>
      </c>
      <c r="D30" s="396" t="s">
        <v>358</v>
      </c>
      <c r="E30" s="396" t="s">
        <v>319</v>
      </c>
      <c r="F30" s="396" t="s">
        <v>319</v>
      </c>
      <c r="G30" s="347">
        <v>36</v>
      </c>
      <c r="H30" s="347">
        <v>40</v>
      </c>
      <c r="I30" s="347">
        <v>47</v>
      </c>
      <c r="J30" s="347">
        <v>45</v>
      </c>
      <c r="K30" s="347">
        <v>45</v>
      </c>
      <c r="L30" s="347" t="s">
        <v>275</v>
      </c>
      <c r="M30" s="444" t="s">
        <v>275</v>
      </c>
      <c r="N30" s="445">
        <v>41.22</v>
      </c>
      <c r="P30" s="352"/>
      <c r="Q30" s="353"/>
      <c r="R30" s="352"/>
    </row>
    <row r="31" spans="1:18" ht="20.100000000000001" customHeight="1">
      <c r="B31" s="451" t="s">
        <v>359</v>
      </c>
      <c r="C31" s="396" t="s">
        <v>150</v>
      </c>
      <c r="D31" s="396" t="s">
        <v>353</v>
      </c>
      <c r="E31" s="396" t="s">
        <v>319</v>
      </c>
      <c r="F31" s="396" t="s">
        <v>360</v>
      </c>
      <c r="G31" s="347">
        <v>19.7</v>
      </c>
      <c r="H31" s="347">
        <v>19.7</v>
      </c>
      <c r="I31" s="347">
        <v>19.7</v>
      </c>
      <c r="J31" s="347">
        <v>19.7</v>
      </c>
      <c r="K31" s="347">
        <v>19.7</v>
      </c>
      <c r="L31" s="348" t="s">
        <v>275</v>
      </c>
      <c r="M31" s="452" t="s">
        <v>275</v>
      </c>
      <c r="N31" s="445">
        <v>19.7</v>
      </c>
      <c r="P31" s="352"/>
      <c r="Q31" s="353"/>
      <c r="R31" s="364"/>
    </row>
    <row r="32" spans="1:18" ht="20.100000000000001" customHeight="1">
      <c r="B32" s="439"/>
      <c r="C32" s="396" t="s">
        <v>176</v>
      </c>
      <c r="D32" s="396" t="s">
        <v>353</v>
      </c>
      <c r="E32" s="396" t="s">
        <v>319</v>
      </c>
      <c r="F32" s="396" t="s">
        <v>360</v>
      </c>
      <c r="G32" s="347">
        <v>14.6</v>
      </c>
      <c r="H32" s="347">
        <v>14.6</v>
      </c>
      <c r="I32" s="347">
        <v>14.6</v>
      </c>
      <c r="J32" s="347">
        <v>14.6</v>
      </c>
      <c r="K32" s="347">
        <v>14.6</v>
      </c>
      <c r="L32" s="348" t="s">
        <v>275</v>
      </c>
      <c r="M32" s="452" t="s">
        <v>275</v>
      </c>
      <c r="N32" s="445">
        <v>14.6</v>
      </c>
      <c r="P32" s="352"/>
      <c r="Q32" s="353"/>
      <c r="R32" s="364"/>
    </row>
    <row r="33" spans="1:18" s="449" customFormat="1" ht="20.100000000000001" customHeight="1">
      <c r="A33" s="447"/>
      <c r="B33" s="448"/>
      <c r="C33" s="396" t="s">
        <v>178</v>
      </c>
      <c r="D33" s="396" t="s">
        <v>353</v>
      </c>
      <c r="E33" s="396" t="s">
        <v>319</v>
      </c>
      <c r="F33" s="396" t="s">
        <v>360</v>
      </c>
      <c r="G33" s="347">
        <v>25</v>
      </c>
      <c r="H33" s="347">
        <v>25</v>
      </c>
      <c r="I33" s="347">
        <v>25</v>
      </c>
      <c r="J33" s="347">
        <v>25</v>
      </c>
      <c r="K33" s="347">
        <v>25</v>
      </c>
      <c r="L33" s="347" t="s">
        <v>275</v>
      </c>
      <c r="M33" s="453" t="s">
        <v>275</v>
      </c>
      <c r="N33" s="454">
        <v>25</v>
      </c>
      <c r="P33" s="352"/>
      <c r="Q33" s="353"/>
      <c r="R33" s="450"/>
    </row>
    <row r="34" spans="1:18" ht="20.100000000000001" customHeight="1">
      <c r="B34" s="451" t="s">
        <v>361</v>
      </c>
      <c r="C34" s="396" t="s">
        <v>150</v>
      </c>
      <c r="D34" s="396" t="s">
        <v>362</v>
      </c>
      <c r="E34" s="396" t="s">
        <v>319</v>
      </c>
      <c r="F34" s="396" t="s">
        <v>363</v>
      </c>
      <c r="G34" s="347">
        <v>180.5</v>
      </c>
      <c r="H34" s="347">
        <v>180.5</v>
      </c>
      <c r="I34" s="347">
        <v>180.5</v>
      </c>
      <c r="J34" s="347">
        <v>180.5</v>
      </c>
      <c r="K34" s="347">
        <v>180.5</v>
      </c>
      <c r="L34" s="348" t="s">
        <v>275</v>
      </c>
      <c r="M34" s="452" t="s">
        <v>275</v>
      </c>
      <c r="N34" s="445">
        <v>180.5</v>
      </c>
      <c r="P34" s="352"/>
      <c r="Q34" s="353"/>
      <c r="R34" s="364"/>
    </row>
    <row r="35" spans="1:18" ht="20.100000000000001" customHeight="1">
      <c r="B35" s="439"/>
      <c r="C35" s="396" t="s">
        <v>178</v>
      </c>
      <c r="D35" s="396" t="s">
        <v>362</v>
      </c>
      <c r="E35" s="396" t="s">
        <v>319</v>
      </c>
      <c r="F35" s="396" t="s">
        <v>363</v>
      </c>
      <c r="G35" s="347">
        <v>165.15</v>
      </c>
      <c r="H35" s="347">
        <v>165.15</v>
      </c>
      <c r="I35" s="347">
        <v>165.15</v>
      </c>
      <c r="J35" s="347">
        <v>165.15</v>
      </c>
      <c r="K35" s="347">
        <v>165.15</v>
      </c>
      <c r="L35" s="348" t="s">
        <v>275</v>
      </c>
      <c r="M35" s="452" t="s">
        <v>275</v>
      </c>
      <c r="N35" s="445">
        <v>165.15</v>
      </c>
      <c r="P35" s="352"/>
      <c r="Q35" s="353"/>
      <c r="R35" s="364"/>
    </row>
    <row r="36" spans="1:18" ht="20.100000000000001" customHeight="1">
      <c r="B36" s="439"/>
      <c r="C36" s="396" t="s">
        <v>308</v>
      </c>
      <c r="D36" s="396" t="s">
        <v>362</v>
      </c>
      <c r="E36" s="396" t="s">
        <v>319</v>
      </c>
      <c r="F36" s="396" t="s">
        <v>363</v>
      </c>
      <c r="G36" s="347">
        <v>222.61</v>
      </c>
      <c r="H36" s="347">
        <v>222.82</v>
      </c>
      <c r="I36" s="347">
        <v>221.96</v>
      </c>
      <c r="J36" s="347">
        <v>222.48</v>
      </c>
      <c r="K36" s="347">
        <v>222.48</v>
      </c>
      <c r="L36" s="348" t="s">
        <v>275</v>
      </c>
      <c r="M36" s="452" t="s">
        <v>275</v>
      </c>
      <c r="N36" s="445">
        <v>222.47</v>
      </c>
      <c r="P36" s="352"/>
      <c r="Q36" s="353"/>
      <c r="R36" s="364"/>
    </row>
    <row r="37" spans="1:18" s="449" customFormat="1" ht="20.100000000000001" customHeight="1">
      <c r="A37" s="447"/>
      <c r="B37" s="448"/>
      <c r="C37" s="396" t="s">
        <v>161</v>
      </c>
      <c r="D37" s="396" t="s">
        <v>362</v>
      </c>
      <c r="E37" s="396" t="s">
        <v>319</v>
      </c>
      <c r="F37" s="396" t="s">
        <v>363</v>
      </c>
      <c r="G37" s="455">
        <v>223</v>
      </c>
      <c r="H37" s="455">
        <v>223</v>
      </c>
      <c r="I37" s="455">
        <v>223</v>
      </c>
      <c r="J37" s="455">
        <v>223</v>
      </c>
      <c r="K37" s="455">
        <v>223</v>
      </c>
      <c r="L37" s="455" t="s">
        <v>275</v>
      </c>
      <c r="M37" s="456" t="s">
        <v>275</v>
      </c>
      <c r="N37" s="457">
        <v>223</v>
      </c>
      <c r="P37" s="352"/>
      <c r="Q37" s="353"/>
      <c r="R37" s="450"/>
    </row>
    <row r="38" spans="1:18" s="449" customFormat="1" ht="20.100000000000001" customHeight="1">
      <c r="A38" s="447"/>
      <c r="B38" s="451" t="s">
        <v>364</v>
      </c>
      <c r="C38" s="396" t="s">
        <v>308</v>
      </c>
      <c r="D38" s="396" t="s">
        <v>353</v>
      </c>
      <c r="E38" s="396" t="s">
        <v>319</v>
      </c>
      <c r="F38" s="396" t="s">
        <v>319</v>
      </c>
      <c r="G38" s="347">
        <v>47.37</v>
      </c>
      <c r="H38" s="347">
        <v>47.37</v>
      </c>
      <c r="I38" s="347">
        <v>47.37</v>
      </c>
      <c r="J38" s="347">
        <v>47.37</v>
      </c>
      <c r="K38" s="347">
        <v>47.37</v>
      </c>
      <c r="L38" s="347" t="s">
        <v>275</v>
      </c>
      <c r="M38" s="444" t="s">
        <v>275</v>
      </c>
      <c r="N38" s="445">
        <v>47.37</v>
      </c>
      <c r="P38" s="352"/>
      <c r="Q38" s="353"/>
      <c r="R38" s="364"/>
    </row>
    <row r="39" spans="1:18" ht="20.100000000000001" customHeight="1">
      <c r="B39" s="439"/>
      <c r="C39" s="396" t="s">
        <v>241</v>
      </c>
      <c r="D39" s="396" t="s">
        <v>353</v>
      </c>
      <c r="E39" s="396" t="s">
        <v>319</v>
      </c>
      <c r="F39" s="396" t="s">
        <v>319</v>
      </c>
      <c r="G39" s="347">
        <v>54</v>
      </c>
      <c r="H39" s="347">
        <v>54</v>
      </c>
      <c r="I39" s="347">
        <v>54</v>
      </c>
      <c r="J39" s="347">
        <v>54</v>
      </c>
      <c r="K39" s="347">
        <v>54</v>
      </c>
      <c r="L39" s="348" t="s">
        <v>275</v>
      </c>
      <c r="M39" s="452" t="s">
        <v>275</v>
      </c>
      <c r="N39" s="445">
        <v>54</v>
      </c>
      <c r="P39" s="352"/>
      <c r="Q39" s="353"/>
      <c r="R39" s="364"/>
    </row>
    <row r="40" spans="1:18" ht="20.100000000000001" customHeight="1">
      <c r="B40" s="439"/>
      <c r="C40" s="396" t="s">
        <v>160</v>
      </c>
      <c r="D40" s="396" t="s">
        <v>353</v>
      </c>
      <c r="E40" s="396" t="s">
        <v>319</v>
      </c>
      <c r="F40" s="396" t="s">
        <v>319</v>
      </c>
      <c r="G40" s="347">
        <v>70</v>
      </c>
      <c r="H40" s="347">
        <v>72</v>
      </c>
      <c r="I40" s="347">
        <v>72</v>
      </c>
      <c r="J40" s="347">
        <v>70</v>
      </c>
      <c r="K40" s="347">
        <v>69</v>
      </c>
      <c r="L40" s="348" t="s">
        <v>275</v>
      </c>
      <c r="M40" s="452" t="s">
        <v>275</v>
      </c>
      <c r="N40" s="445">
        <v>70.5</v>
      </c>
      <c r="P40" s="352"/>
      <c r="Q40" s="353"/>
      <c r="R40" s="364"/>
    </row>
    <row r="41" spans="1:18" s="449" customFormat="1" ht="20.100000000000001" customHeight="1">
      <c r="A41" s="447"/>
      <c r="B41" s="448"/>
      <c r="C41" s="396" t="s">
        <v>161</v>
      </c>
      <c r="D41" s="396" t="s">
        <v>353</v>
      </c>
      <c r="E41" s="396" t="s">
        <v>319</v>
      </c>
      <c r="F41" s="396" t="s">
        <v>319</v>
      </c>
      <c r="G41" s="347">
        <v>71</v>
      </c>
      <c r="H41" s="347">
        <v>71</v>
      </c>
      <c r="I41" s="347">
        <v>71</v>
      </c>
      <c r="J41" s="347">
        <v>71</v>
      </c>
      <c r="K41" s="347">
        <v>71</v>
      </c>
      <c r="L41" s="347" t="s">
        <v>275</v>
      </c>
      <c r="M41" s="444" t="s">
        <v>275</v>
      </c>
      <c r="N41" s="445">
        <v>71</v>
      </c>
      <c r="P41" s="352"/>
      <c r="Q41" s="353"/>
      <c r="R41" s="450"/>
    </row>
    <row r="42" spans="1:18" s="449" customFormat="1" ht="20.100000000000001" customHeight="1">
      <c r="A42" s="447"/>
      <c r="B42" s="451" t="s">
        <v>365</v>
      </c>
      <c r="C42" s="396" t="s">
        <v>181</v>
      </c>
      <c r="D42" s="396" t="s">
        <v>353</v>
      </c>
      <c r="E42" s="396" t="s">
        <v>319</v>
      </c>
      <c r="F42" s="396" t="s">
        <v>319</v>
      </c>
      <c r="G42" s="347">
        <v>43</v>
      </c>
      <c r="H42" s="347">
        <v>43</v>
      </c>
      <c r="I42" s="347">
        <v>43</v>
      </c>
      <c r="J42" s="347">
        <v>43</v>
      </c>
      <c r="K42" s="347">
        <v>43</v>
      </c>
      <c r="L42" s="347" t="s">
        <v>275</v>
      </c>
      <c r="M42" s="444" t="s">
        <v>275</v>
      </c>
      <c r="N42" s="445">
        <v>43</v>
      </c>
      <c r="P42" s="352"/>
      <c r="Q42" s="353"/>
      <c r="R42" s="450"/>
    </row>
    <row r="43" spans="1:18" ht="20.100000000000001" customHeight="1">
      <c r="B43" s="395" t="s">
        <v>366</v>
      </c>
      <c r="C43" s="396" t="s">
        <v>160</v>
      </c>
      <c r="D43" s="396" t="s">
        <v>275</v>
      </c>
      <c r="E43" s="396" t="s">
        <v>319</v>
      </c>
      <c r="F43" s="396" t="s">
        <v>319</v>
      </c>
      <c r="G43" s="347">
        <v>150</v>
      </c>
      <c r="H43" s="347">
        <v>150</v>
      </c>
      <c r="I43" s="347">
        <v>155</v>
      </c>
      <c r="J43" s="347">
        <v>153</v>
      </c>
      <c r="K43" s="347">
        <v>155</v>
      </c>
      <c r="L43" s="347" t="s">
        <v>275</v>
      </c>
      <c r="M43" s="444" t="s">
        <v>275</v>
      </c>
      <c r="N43" s="445">
        <v>153.12</v>
      </c>
      <c r="P43" s="352"/>
      <c r="Q43" s="353"/>
      <c r="R43" s="352"/>
    </row>
    <row r="44" spans="1:18" s="449" customFormat="1" ht="20.100000000000001" customHeight="1">
      <c r="A44" s="447"/>
      <c r="B44" s="451" t="s">
        <v>367</v>
      </c>
      <c r="C44" s="396" t="s">
        <v>352</v>
      </c>
      <c r="D44" s="396" t="s">
        <v>368</v>
      </c>
      <c r="E44" s="396" t="s">
        <v>319</v>
      </c>
      <c r="F44" s="396" t="s">
        <v>319</v>
      </c>
      <c r="G44" s="347">
        <v>193.98</v>
      </c>
      <c r="H44" s="347" t="s">
        <v>275</v>
      </c>
      <c r="I44" s="347">
        <v>208.63</v>
      </c>
      <c r="J44" s="347">
        <v>228</v>
      </c>
      <c r="K44" s="347">
        <v>207.2</v>
      </c>
      <c r="L44" s="347" t="s">
        <v>275</v>
      </c>
      <c r="M44" s="444" t="s">
        <v>275</v>
      </c>
      <c r="N44" s="445">
        <v>207.19</v>
      </c>
      <c r="P44" s="352"/>
      <c r="Q44" s="353"/>
      <c r="R44" s="364"/>
    </row>
    <row r="45" spans="1:18" ht="20.100000000000001" customHeight="1">
      <c r="B45" s="439"/>
      <c r="C45" s="396" t="s">
        <v>179</v>
      </c>
      <c r="D45" s="396" t="s">
        <v>368</v>
      </c>
      <c r="E45" s="396" t="s">
        <v>319</v>
      </c>
      <c r="F45" s="396" t="s">
        <v>319</v>
      </c>
      <c r="G45" s="347">
        <v>236</v>
      </c>
      <c r="H45" s="347">
        <v>239</v>
      </c>
      <c r="I45" s="347">
        <v>283</v>
      </c>
      <c r="J45" s="347">
        <v>360</v>
      </c>
      <c r="K45" s="347">
        <v>339</v>
      </c>
      <c r="L45" s="348">
        <v>349</v>
      </c>
      <c r="M45" s="452" t="s">
        <v>275</v>
      </c>
      <c r="N45" s="445">
        <v>286.52999999999997</v>
      </c>
      <c r="P45" s="352"/>
      <c r="Q45" s="353"/>
      <c r="R45" s="364"/>
    </row>
    <row r="46" spans="1:18" s="449" customFormat="1" ht="20.100000000000001" customHeight="1">
      <c r="A46" s="447"/>
      <c r="B46" s="448"/>
      <c r="C46" s="396" t="s">
        <v>241</v>
      </c>
      <c r="D46" s="396" t="s">
        <v>368</v>
      </c>
      <c r="E46" s="396" t="s">
        <v>319</v>
      </c>
      <c r="F46" s="396" t="s">
        <v>319</v>
      </c>
      <c r="G46" s="347">
        <v>170</v>
      </c>
      <c r="H46" s="347">
        <v>170</v>
      </c>
      <c r="I46" s="347">
        <v>170</v>
      </c>
      <c r="J46" s="347">
        <v>170</v>
      </c>
      <c r="K46" s="347">
        <v>170</v>
      </c>
      <c r="L46" s="347" t="s">
        <v>275</v>
      </c>
      <c r="M46" s="444" t="s">
        <v>275</v>
      </c>
      <c r="N46" s="445">
        <v>170</v>
      </c>
      <c r="P46" s="352"/>
      <c r="Q46" s="353"/>
      <c r="R46" s="450"/>
    </row>
    <row r="47" spans="1:18" s="449" customFormat="1" ht="20.100000000000001" customHeight="1">
      <c r="A47" s="447"/>
      <c r="B47" s="451" t="s">
        <v>369</v>
      </c>
      <c r="C47" s="396" t="s">
        <v>160</v>
      </c>
      <c r="D47" s="396" t="s">
        <v>370</v>
      </c>
      <c r="E47" s="396" t="s">
        <v>273</v>
      </c>
      <c r="F47" s="396" t="s">
        <v>319</v>
      </c>
      <c r="G47" s="347">
        <v>115</v>
      </c>
      <c r="H47" s="347">
        <v>120</v>
      </c>
      <c r="I47" s="347">
        <v>125</v>
      </c>
      <c r="J47" s="347">
        <v>125</v>
      </c>
      <c r="K47" s="347">
        <v>120</v>
      </c>
      <c r="L47" s="347" t="s">
        <v>275</v>
      </c>
      <c r="M47" s="444" t="s">
        <v>275</v>
      </c>
      <c r="N47" s="445">
        <v>122.29</v>
      </c>
      <c r="P47" s="352"/>
      <c r="Q47" s="353"/>
      <c r="R47" s="364"/>
    </row>
    <row r="48" spans="1:18" s="449" customFormat="1" ht="20.100000000000001" customHeight="1">
      <c r="A48" s="447"/>
      <c r="B48" s="448"/>
      <c r="C48" s="396" t="s">
        <v>160</v>
      </c>
      <c r="D48" s="396" t="s">
        <v>371</v>
      </c>
      <c r="E48" s="396" t="s">
        <v>273</v>
      </c>
      <c r="F48" s="396" t="s">
        <v>372</v>
      </c>
      <c r="G48" s="347">
        <v>95</v>
      </c>
      <c r="H48" s="347">
        <v>95</v>
      </c>
      <c r="I48" s="347">
        <v>93</v>
      </c>
      <c r="J48" s="347">
        <v>93</v>
      </c>
      <c r="K48" s="347">
        <v>97</v>
      </c>
      <c r="L48" s="347" t="s">
        <v>275</v>
      </c>
      <c r="M48" s="444" t="s">
        <v>275</v>
      </c>
      <c r="N48" s="445">
        <v>94.32</v>
      </c>
      <c r="P48" s="352"/>
      <c r="Q48" s="353"/>
      <c r="R48" s="450"/>
    </row>
    <row r="49" spans="1:18" s="458" customFormat="1" ht="20.100000000000001" customHeight="1">
      <c r="A49" s="446"/>
      <c r="B49" s="451" t="s">
        <v>373</v>
      </c>
      <c r="C49" s="396" t="s">
        <v>352</v>
      </c>
      <c r="D49" s="396" t="s">
        <v>374</v>
      </c>
      <c r="E49" s="396" t="s">
        <v>319</v>
      </c>
      <c r="F49" s="396" t="s">
        <v>375</v>
      </c>
      <c r="G49" s="347">
        <v>54.54</v>
      </c>
      <c r="H49" s="347">
        <v>52.57</v>
      </c>
      <c r="I49" s="347">
        <v>52.82</v>
      </c>
      <c r="J49" s="347">
        <v>56.7</v>
      </c>
      <c r="K49" s="347">
        <v>66.44</v>
      </c>
      <c r="L49" s="347">
        <v>70.239999999999995</v>
      </c>
      <c r="M49" s="347" t="s">
        <v>275</v>
      </c>
      <c r="N49" s="445">
        <v>56.3</v>
      </c>
      <c r="P49" s="352"/>
      <c r="Q49" s="353"/>
      <c r="R49" s="364"/>
    </row>
    <row r="50" spans="1:18" ht="20.100000000000001" customHeight="1">
      <c r="B50" s="439"/>
      <c r="C50" s="396" t="s">
        <v>179</v>
      </c>
      <c r="D50" s="396" t="s">
        <v>374</v>
      </c>
      <c r="E50" s="396" t="s">
        <v>319</v>
      </c>
      <c r="F50" s="396" t="s">
        <v>375</v>
      </c>
      <c r="G50" s="347">
        <v>74</v>
      </c>
      <c r="H50" s="347">
        <v>69</v>
      </c>
      <c r="I50" s="347">
        <v>78</v>
      </c>
      <c r="J50" s="347">
        <v>82</v>
      </c>
      <c r="K50" s="347">
        <v>94</v>
      </c>
      <c r="L50" s="348">
        <v>118</v>
      </c>
      <c r="M50" s="452" t="s">
        <v>275</v>
      </c>
      <c r="N50" s="445">
        <v>85.44</v>
      </c>
      <c r="P50" s="352"/>
      <c r="Q50" s="353"/>
      <c r="R50" s="364"/>
    </row>
    <row r="51" spans="1:18" ht="20.100000000000001" customHeight="1">
      <c r="B51" s="439"/>
      <c r="C51" s="396" t="s">
        <v>160</v>
      </c>
      <c r="D51" s="396" t="s">
        <v>376</v>
      </c>
      <c r="E51" s="396" t="s">
        <v>319</v>
      </c>
      <c r="F51" s="396" t="s">
        <v>319</v>
      </c>
      <c r="G51" s="347">
        <v>75</v>
      </c>
      <c r="H51" s="347">
        <v>70</v>
      </c>
      <c r="I51" s="347">
        <v>80</v>
      </c>
      <c r="J51" s="347">
        <v>82</v>
      </c>
      <c r="K51" s="347">
        <v>78</v>
      </c>
      <c r="L51" s="348" t="s">
        <v>275</v>
      </c>
      <c r="M51" s="452" t="s">
        <v>275</v>
      </c>
      <c r="N51" s="445">
        <v>76.42</v>
      </c>
      <c r="P51" s="352"/>
      <c r="Q51" s="353"/>
      <c r="R51" s="364"/>
    </row>
    <row r="52" spans="1:18" s="449" customFormat="1" ht="20.100000000000001" customHeight="1">
      <c r="A52" s="447"/>
      <c r="B52" s="448"/>
      <c r="C52" s="396" t="s">
        <v>352</v>
      </c>
      <c r="D52" s="396" t="s">
        <v>377</v>
      </c>
      <c r="E52" s="396" t="s">
        <v>319</v>
      </c>
      <c r="F52" s="396" t="s">
        <v>319</v>
      </c>
      <c r="G52" s="347">
        <v>36</v>
      </c>
      <c r="H52" s="347" t="s">
        <v>275</v>
      </c>
      <c r="I52" s="347">
        <v>51</v>
      </c>
      <c r="J52" s="347" t="s">
        <v>275</v>
      </c>
      <c r="K52" s="347">
        <v>72</v>
      </c>
      <c r="L52" s="347" t="s">
        <v>275</v>
      </c>
      <c r="M52" s="347" t="s">
        <v>275</v>
      </c>
      <c r="N52" s="445">
        <v>45.94</v>
      </c>
      <c r="P52" s="352"/>
      <c r="Q52" s="353"/>
      <c r="R52" s="450"/>
    </row>
    <row r="53" spans="1:18" s="449" customFormat="1" ht="20.100000000000001" customHeight="1">
      <c r="A53" s="447"/>
      <c r="B53" s="451" t="s">
        <v>378</v>
      </c>
      <c r="C53" s="396" t="s">
        <v>352</v>
      </c>
      <c r="D53" s="396" t="s">
        <v>379</v>
      </c>
      <c r="E53" s="396" t="s">
        <v>273</v>
      </c>
      <c r="F53" s="396" t="s">
        <v>380</v>
      </c>
      <c r="G53" s="347">
        <v>90</v>
      </c>
      <c r="H53" s="347" t="s">
        <v>275</v>
      </c>
      <c r="I53" s="347">
        <v>114</v>
      </c>
      <c r="J53" s="347" t="s">
        <v>275</v>
      </c>
      <c r="K53" s="347">
        <v>93</v>
      </c>
      <c r="L53" s="347" t="s">
        <v>275</v>
      </c>
      <c r="M53" s="444" t="s">
        <v>275</v>
      </c>
      <c r="N53" s="445">
        <v>97</v>
      </c>
      <c r="P53" s="352"/>
      <c r="Q53" s="353"/>
      <c r="R53" s="364"/>
    </row>
    <row r="54" spans="1:18" ht="20.100000000000001" customHeight="1">
      <c r="B54" s="439"/>
      <c r="C54" s="396" t="s">
        <v>179</v>
      </c>
      <c r="D54" s="396" t="s">
        <v>379</v>
      </c>
      <c r="E54" s="396" t="s">
        <v>273</v>
      </c>
      <c r="F54" s="396" t="s">
        <v>380</v>
      </c>
      <c r="G54" s="347">
        <v>79</v>
      </c>
      <c r="H54" s="347" t="s">
        <v>275</v>
      </c>
      <c r="I54" s="347">
        <v>111.81</v>
      </c>
      <c r="J54" s="347">
        <v>107.43</v>
      </c>
      <c r="K54" s="347" t="s">
        <v>275</v>
      </c>
      <c r="L54" s="347" t="s">
        <v>275</v>
      </c>
      <c r="M54" s="444" t="s">
        <v>275</v>
      </c>
      <c r="N54" s="445">
        <v>95.02</v>
      </c>
      <c r="P54" s="352"/>
      <c r="Q54" s="353"/>
      <c r="R54" s="364"/>
    </row>
    <row r="55" spans="1:18" ht="20.100000000000001" customHeight="1">
      <c r="B55" s="439"/>
      <c r="C55" s="396" t="s">
        <v>352</v>
      </c>
      <c r="D55" s="396" t="s">
        <v>381</v>
      </c>
      <c r="E55" s="396" t="s">
        <v>273</v>
      </c>
      <c r="F55" s="396" t="s">
        <v>380</v>
      </c>
      <c r="G55" s="347">
        <v>68.239999999999995</v>
      </c>
      <c r="H55" s="347" t="s">
        <v>275</v>
      </c>
      <c r="I55" s="347">
        <v>82.35</v>
      </c>
      <c r="J55" s="347">
        <v>71.760000000000005</v>
      </c>
      <c r="K55" s="347">
        <v>68.239999999999995</v>
      </c>
      <c r="L55" s="347" t="s">
        <v>275</v>
      </c>
      <c r="M55" s="444" t="s">
        <v>275</v>
      </c>
      <c r="N55" s="445">
        <v>72.650000000000006</v>
      </c>
      <c r="P55" s="352"/>
      <c r="Q55" s="353"/>
      <c r="R55" s="364"/>
    </row>
    <row r="56" spans="1:18" ht="20.100000000000001" customHeight="1">
      <c r="B56" s="439"/>
      <c r="C56" s="396" t="s">
        <v>179</v>
      </c>
      <c r="D56" s="396" t="s">
        <v>381</v>
      </c>
      <c r="E56" s="396" t="s">
        <v>273</v>
      </c>
      <c r="F56" s="396" t="s">
        <v>380</v>
      </c>
      <c r="G56" s="347">
        <v>79</v>
      </c>
      <c r="H56" s="347" t="s">
        <v>275</v>
      </c>
      <c r="I56" s="347">
        <v>89</v>
      </c>
      <c r="J56" s="347">
        <v>89</v>
      </c>
      <c r="K56" s="347">
        <v>89</v>
      </c>
      <c r="L56" s="347" t="s">
        <v>275</v>
      </c>
      <c r="M56" s="444" t="s">
        <v>275</v>
      </c>
      <c r="N56" s="445">
        <v>86.8</v>
      </c>
      <c r="P56" s="352"/>
      <c r="Q56" s="353"/>
      <c r="R56" s="364"/>
    </row>
    <row r="57" spans="1:18" ht="20.100000000000001" customHeight="1">
      <c r="B57" s="439"/>
      <c r="C57" s="396" t="s">
        <v>352</v>
      </c>
      <c r="D57" s="396" t="s">
        <v>382</v>
      </c>
      <c r="E57" s="396" t="s">
        <v>273</v>
      </c>
      <c r="F57" s="396" t="s">
        <v>383</v>
      </c>
      <c r="G57" s="347">
        <v>105</v>
      </c>
      <c r="H57" s="347" t="s">
        <v>275</v>
      </c>
      <c r="I57" s="347" t="s">
        <v>275</v>
      </c>
      <c r="J57" s="347" t="s">
        <v>275</v>
      </c>
      <c r="K57" s="347">
        <v>83</v>
      </c>
      <c r="L57" s="347" t="s">
        <v>275</v>
      </c>
      <c r="M57" s="444" t="s">
        <v>275</v>
      </c>
      <c r="N57" s="445">
        <v>89.29</v>
      </c>
      <c r="P57" s="352"/>
      <c r="Q57" s="353"/>
      <c r="R57" s="364"/>
    </row>
    <row r="58" spans="1:18" ht="20.100000000000001" customHeight="1">
      <c r="B58" s="439"/>
      <c r="C58" s="396" t="s">
        <v>176</v>
      </c>
      <c r="D58" s="396" t="s">
        <v>382</v>
      </c>
      <c r="E58" s="396" t="s">
        <v>273</v>
      </c>
      <c r="F58" s="396" t="s">
        <v>383</v>
      </c>
      <c r="G58" s="347">
        <v>105</v>
      </c>
      <c r="H58" s="347">
        <v>105</v>
      </c>
      <c r="I58" s="347">
        <v>105</v>
      </c>
      <c r="J58" s="347">
        <v>105</v>
      </c>
      <c r="K58" s="347">
        <v>105</v>
      </c>
      <c r="L58" s="347" t="s">
        <v>275</v>
      </c>
      <c r="M58" s="444" t="s">
        <v>275</v>
      </c>
      <c r="N58" s="445">
        <v>105</v>
      </c>
      <c r="P58" s="352"/>
      <c r="Q58" s="353"/>
      <c r="R58" s="364"/>
    </row>
    <row r="59" spans="1:18" ht="20.100000000000001" customHeight="1">
      <c r="B59" s="439"/>
      <c r="C59" s="396" t="s">
        <v>179</v>
      </c>
      <c r="D59" s="396" t="s">
        <v>384</v>
      </c>
      <c r="E59" s="396" t="s">
        <v>319</v>
      </c>
      <c r="F59" s="396" t="s">
        <v>319</v>
      </c>
      <c r="G59" s="347">
        <v>197.27</v>
      </c>
      <c r="H59" s="347">
        <v>201</v>
      </c>
      <c r="I59" s="347">
        <v>194.21</v>
      </c>
      <c r="J59" s="347">
        <v>181.21</v>
      </c>
      <c r="K59" s="347">
        <v>187.97</v>
      </c>
      <c r="L59" s="347">
        <v>182.66</v>
      </c>
      <c r="M59" s="444" t="s">
        <v>275</v>
      </c>
      <c r="N59" s="445">
        <v>190.8</v>
      </c>
      <c r="P59" s="352"/>
      <c r="Q59" s="353"/>
      <c r="R59" s="364"/>
    </row>
    <row r="60" spans="1:18" ht="20.100000000000001" customHeight="1">
      <c r="B60" s="439"/>
      <c r="C60" s="396" t="s">
        <v>241</v>
      </c>
      <c r="D60" s="396" t="s">
        <v>353</v>
      </c>
      <c r="E60" s="396" t="s">
        <v>319</v>
      </c>
      <c r="F60" s="396" t="s">
        <v>319</v>
      </c>
      <c r="G60" s="347">
        <v>90</v>
      </c>
      <c r="H60" s="347">
        <v>90</v>
      </c>
      <c r="I60" s="347">
        <v>90</v>
      </c>
      <c r="J60" s="347">
        <v>90</v>
      </c>
      <c r="K60" s="347">
        <v>90</v>
      </c>
      <c r="L60" s="347" t="s">
        <v>275</v>
      </c>
      <c r="M60" s="444" t="s">
        <v>275</v>
      </c>
      <c r="N60" s="445">
        <v>90</v>
      </c>
      <c r="P60" s="352"/>
      <c r="Q60" s="353"/>
      <c r="R60" s="364"/>
    </row>
    <row r="61" spans="1:18" s="458" customFormat="1" ht="20.100000000000001" customHeight="1">
      <c r="A61" s="446"/>
      <c r="B61" s="451" t="s">
        <v>385</v>
      </c>
      <c r="C61" s="396" t="s">
        <v>165</v>
      </c>
      <c r="D61" s="396" t="s">
        <v>353</v>
      </c>
      <c r="E61" s="396" t="s">
        <v>319</v>
      </c>
      <c r="F61" s="396" t="s">
        <v>319</v>
      </c>
      <c r="G61" s="347">
        <v>67</v>
      </c>
      <c r="H61" s="347">
        <v>67</v>
      </c>
      <c r="I61" s="347">
        <v>67</v>
      </c>
      <c r="J61" s="347">
        <v>67</v>
      </c>
      <c r="K61" s="347">
        <v>67</v>
      </c>
      <c r="L61" s="347" t="s">
        <v>275</v>
      </c>
      <c r="M61" s="444" t="s">
        <v>275</v>
      </c>
      <c r="N61" s="445">
        <v>67</v>
      </c>
      <c r="P61" s="352"/>
      <c r="Q61" s="353"/>
      <c r="R61" s="364"/>
    </row>
    <row r="62" spans="1:18" s="449" customFormat="1" ht="20.100000000000001" customHeight="1">
      <c r="A62" s="447"/>
      <c r="B62" s="448"/>
      <c r="C62" s="396" t="s">
        <v>169</v>
      </c>
      <c r="D62" s="396" t="s">
        <v>353</v>
      </c>
      <c r="E62" s="396" t="s">
        <v>319</v>
      </c>
      <c r="F62" s="396" t="s">
        <v>319</v>
      </c>
      <c r="G62" s="347">
        <v>69</v>
      </c>
      <c r="H62" s="347">
        <v>69</v>
      </c>
      <c r="I62" s="347">
        <v>69</v>
      </c>
      <c r="J62" s="347">
        <v>69</v>
      </c>
      <c r="K62" s="347">
        <v>69</v>
      </c>
      <c r="L62" s="347" t="s">
        <v>275</v>
      </c>
      <c r="M62" s="444" t="s">
        <v>275</v>
      </c>
      <c r="N62" s="445">
        <v>69</v>
      </c>
      <c r="P62" s="352"/>
      <c r="Q62" s="353"/>
      <c r="R62" s="450"/>
    </row>
    <row r="63" spans="1:18" ht="20.100000000000001" customHeight="1">
      <c r="B63" s="395" t="s">
        <v>386</v>
      </c>
      <c r="C63" s="396" t="s">
        <v>308</v>
      </c>
      <c r="D63" s="396" t="s">
        <v>387</v>
      </c>
      <c r="E63" s="396" t="s">
        <v>319</v>
      </c>
      <c r="F63" s="396" t="s">
        <v>319</v>
      </c>
      <c r="G63" s="347">
        <v>246.9</v>
      </c>
      <c r="H63" s="347">
        <v>246.43</v>
      </c>
      <c r="I63" s="347">
        <v>246</v>
      </c>
      <c r="J63" s="347">
        <v>245.18</v>
      </c>
      <c r="K63" s="347">
        <v>245.18</v>
      </c>
      <c r="L63" s="347" t="s">
        <v>275</v>
      </c>
      <c r="M63" s="444" t="s">
        <v>275</v>
      </c>
      <c r="N63" s="445">
        <v>245.96</v>
      </c>
      <c r="P63" s="352"/>
      <c r="Q63" s="353"/>
      <c r="R63" s="352"/>
    </row>
    <row r="64" spans="1:18" s="458" customFormat="1" ht="20.100000000000001" customHeight="1">
      <c r="A64" s="446"/>
      <c r="B64" s="451" t="s">
        <v>388</v>
      </c>
      <c r="C64" s="396" t="s">
        <v>352</v>
      </c>
      <c r="D64" s="396" t="s">
        <v>389</v>
      </c>
      <c r="E64" s="396" t="s">
        <v>273</v>
      </c>
      <c r="F64" s="396" t="s">
        <v>319</v>
      </c>
      <c r="G64" s="347" t="s">
        <v>275</v>
      </c>
      <c r="H64" s="347">
        <v>169</v>
      </c>
      <c r="I64" s="347">
        <v>120</v>
      </c>
      <c r="J64" s="347">
        <v>185</v>
      </c>
      <c r="K64" s="347">
        <v>190</v>
      </c>
      <c r="L64" s="347">
        <v>172</v>
      </c>
      <c r="M64" s="444" t="s">
        <v>275</v>
      </c>
      <c r="N64" s="445">
        <v>174.96</v>
      </c>
      <c r="P64" s="352"/>
      <c r="Q64" s="353"/>
      <c r="R64" s="364"/>
    </row>
    <row r="65" spans="1:18" ht="20.100000000000001" customHeight="1">
      <c r="B65" s="439"/>
      <c r="C65" s="396" t="s">
        <v>179</v>
      </c>
      <c r="D65" s="396" t="s">
        <v>389</v>
      </c>
      <c r="E65" s="396" t="s">
        <v>273</v>
      </c>
      <c r="F65" s="396" t="s">
        <v>319</v>
      </c>
      <c r="G65" s="347">
        <v>176</v>
      </c>
      <c r="H65" s="347">
        <v>172</v>
      </c>
      <c r="I65" s="347">
        <v>180</v>
      </c>
      <c r="J65" s="347" t="s">
        <v>275</v>
      </c>
      <c r="K65" s="347">
        <v>186</v>
      </c>
      <c r="L65" s="347">
        <v>158</v>
      </c>
      <c r="M65" s="444" t="s">
        <v>275</v>
      </c>
      <c r="N65" s="445">
        <v>174.82</v>
      </c>
      <c r="P65" s="352"/>
      <c r="Q65" s="353"/>
      <c r="R65" s="364"/>
    </row>
    <row r="66" spans="1:18" ht="20.100000000000001" customHeight="1">
      <c r="B66" s="439"/>
      <c r="C66" s="396" t="s">
        <v>160</v>
      </c>
      <c r="D66" s="396" t="s">
        <v>389</v>
      </c>
      <c r="E66" s="396" t="s">
        <v>273</v>
      </c>
      <c r="F66" s="396" t="s">
        <v>319</v>
      </c>
      <c r="G66" s="347">
        <v>125</v>
      </c>
      <c r="H66" s="347">
        <v>125</v>
      </c>
      <c r="I66" s="347">
        <v>160</v>
      </c>
      <c r="J66" s="347">
        <v>160</v>
      </c>
      <c r="K66" s="347">
        <v>150</v>
      </c>
      <c r="L66" s="347" t="s">
        <v>275</v>
      </c>
      <c r="M66" s="444" t="s">
        <v>275</v>
      </c>
      <c r="N66" s="445">
        <v>145</v>
      </c>
      <c r="P66" s="352"/>
      <c r="Q66" s="353"/>
      <c r="R66" s="364"/>
    </row>
    <row r="67" spans="1:18" ht="20.100000000000001" customHeight="1">
      <c r="B67" s="439"/>
      <c r="C67" s="396" t="s">
        <v>352</v>
      </c>
      <c r="D67" s="396" t="s">
        <v>390</v>
      </c>
      <c r="E67" s="396" t="s">
        <v>273</v>
      </c>
      <c r="F67" s="396" t="s">
        <v>319</v>
      </c>
      <c r="G67" s="347" t="s">
        <v>275</v>
      </c>
      <c r="H67" s="347">
        <v>76</v>
      </c>
      <c r="I67" s="347">
        <v>72</v>
      </c>
      <c r="J67" s="347">
        <v>73</v>
      </c>
      <c r="K67" s="347">
        <v>71</v>
      </c>
      <c r="L67" s="347">
        <v>85</v>
      </c>
      <c r="M67" s="444" t="s">
        <v>275</v>
      </c>
      <c r="N67" s="445">
        <v>76.5</v>
      </c>
      <c r="P67" s="352"/>
      <c r="Q67" s="353"/>
      <c r="R67" s="364"/>
    </row>
    <row r="68" spans="1:18" ht="20.100000000000001" customHeight="1">
      <c r="B68" s="439"/>
      <c r="C68" s="396" t="s">
        <v>352</v>
      </c>
      <c r="D68" s="396" t="s">
        <v>391</v>
      </c>
      <c r="E68" s="396" t="s">
        <v>273</v>
      </c>
      <c r="F68" s="396" t="s">
        <v>392</v>
      </c>
      <c r="G68" s="347">
        <v>37</v>
      </c>
      <c r="H68" s="347">
        <v>56</v>
      </c>
      <c r="I68" s="347">
        <v>52.5</v>
      </c>
      <c r="J68" s="347">
        <v>56</v>
      </c>
      <c r="K68" s="347">
        <v>59</v>
      </c>
      <c r="L68" s="347">
        <v>63</v>
      </c>
      <c r="M68" s="444" t="s">
        <v>275</v>
      </c>
      <c r="N68" s="445">
        <v>58.44</v>
      </c>
      <c r="P68" s="352"/>
      <c r="Q68" s="353"/>
      <c r="R68" s="364"/>
    </row>
    <row r="69" spans="1:18" ht="20.100000000000001" customHeight="1">
      <c r="B69" s="439"/>
      <c r="C69" s="396" t="s">
        <v>179</v>
      </c>
      <c r="D69" s="396" t="s">
        <v>391</v>
      </c>
      <c r="E69" s="396" t="s">
        <v>273</v>
      </c>
      <c r="F69" s="396" t="s">
        <v>392</v>
      </c>
      <c r="G69" s="347">
        <v>94</v>
      </c>
      <c r="H69" s="347">
        <v>100</v>
      </c>
      <c r="I69" s="347">
        <v>76</v>
      </c>
      <c r="J69" s="347">
        <v>73</v>
      </c>
      <c r="K69" s="347">
        <v>94</v>
      </c>
      <c r="L69" s="347">
        <v>77</v>
      </c>
      <c r="M69" s="444" t="s">
        <v>275</v>
      </c>
      <c r="N69" s="445">
        <v>92.47</v>
      </c>
      <c r="P69" s="352"/>
      <c r="Q69" s="353"/>
      <c r="R69" s="364"/>
    </row>
    <row r="70" spans="1:18" ht="20.100000000000001" customHeight="1">
      <c r="B70" s="439"/>
      <c r="C70" s="396" t="s">
        <v>241</v>
      </c>
      <c r="D70" s="396" t="s">
        <v>391</v>
      </c>
      <c r="E70" s="396" t="s">
        <v>273</v>
      </c>
      <c r="F70" s="396" t="s">
        <v>392</v>
      </c>
      <c r="G70" s="347">
        <v>70</v>
      </c>
      <c r="H70" s="347">
        <v>70</v>
      </c>
      <c r="I70" s="347">
        <v>70</v>
      </c>
      <c r="J70" s="347">
        <v>70</v>
      </c>
      <c r="K70" s="347">
        <v>70</v>
      </c>
      <c r="L70" s="347" t="s">
        <v>275</v>
      </c>
      <c r="M70" s="444" t="s">
        <v>275</v>
      </c>
      <c r="N70" s="445">
        <v>70</v>
      </c>
      <c r="P70" s="352"/>
      <c r="Q70" s="353"/>
      <c r="R70" s="364"/>
    </row>
    <row r="71" spans="1:18" s="449" customFormat="1" ht="20.100000000000001" customHeight="1">
      <c r="A71" s="447"/>
      <c r="B71" s="448"/>
      <c r="C71" s="396" t="s">
        <v>160</v>
      </c>
      <c r="D71" s="396" t="s">
        <v>391</v>
      </c>
      <c r="E71" s="396" t="s">
        <v>273</v>
      </c>
      <c r="F71" s="396" t="s">
        <v>392</v>
      </c>
      <c r="G71" s="347">
        <v>45</v>
      </c>
      <c r="H71" s="347">
        <v>50</v>
      </c>
      <c r="I71" s="347">
        <v>65</v>
      </c>
      <c r="J71" s="347">
        <v>50</v>
      </c>
      <c r="K71" s="347">
        <v>65</v>
      </c>
      <c r="L71" s="347" t="s">
        <v>275</v>
      </c>
      <c r="M71" s="444" t="s">
        <v>275</v>
      </c>
      <c r="N71" s="445">
        <v>55.44</v>
      </c>
      <c r="P71" s="352"/>
      <c r="Q71" s="353"/>
      <c r="R71" s="450"/>
    </row>
    <row r="72" spans="1:18" ht="20.100000000000001" customHeight="1">
      <c r="B72" s="451" t="s">
        <v>393</v>
      </c>
      <c r="C72" s="396" t="s">
        <v>165</v>
      </c>
      <c r="D72" s="396" t="s">
        <v>353</v>
      </c>
      <c r="E72" s="396" t="s">
        <v>319</v>
      </c>
      <c r="F72" s="396" t="s">
        <v>319</v>
      </c>
      <c r="G72" s="347">
        <v>27</v>
      </c>
      <c r="H72" s="347">
        <v>27</v>
      </c>
      <c r="I72" s="347">
        <v>27</v>
      </c>
      <c r="J72" s="347">
        <v>27</v>
      </c>
      <c r="K72" s="347">
        <v>27</v>
      </c>
      <c r="L72" s="348" t="s">
        <v>275</v>
      </c>
      <c r="M72" s="452" t="s">
        <v>275</v>
      </c>
      <c r="N72" s="445">
        <v>27</v>
      </c>
      <c r="P72" s="352"/>
      <c r="Q72" s="353"/>
      <c r="R72" s="364"/>
    </row>
    <row r="73" spans="1:18" ht="20.100000000000001" customHeight="1">
      <c r="B73" s="439"/>
      <c r="C73" s="396" t="s">
        <v>181</v>
      </c>
      <c r="D73" s="396" t="s">
        <v>353</v>
      </c>
      <c r="E73" s="396" t="s">
        <v>319</v>
      </c>
      <c r="F73" s="396" t="s">
        <v>319</v>
      </c>
      <c r="G73" s="347">
        <v>35</v>
      </c>
      <c r="H73" s="347">
        <v>35</v>
      </c>
      <c r="I73" s="347">
        <v>35</v>
      </c>
      <c r="J73" s="347">
        <v>35</v>
      </c>
      <c r="K73" s="347">
        <v>35</v>
      </c>
      <c r="L73" s="347" t="s">
        <v>275</v>
      </c>
      <c r="M73" s="444" t="s">
        <v>275</v>
      </c>
      <c r="N73" s="445">
        <v>35</v>
      </c>
      <c r="P73" s="352"/>
      <c r="Q73" s="353"/>
      <c r="R73" s="364"/>
    </row>
    <row r="74" spans="1:18" ht="20.100000000000001" customHeight="1" thickBot="1">
      <c r="B74" s="356"/>
      <c r="C74" s="373" t="s">
        <v>169</v>
      </c>
      <c r="D74" s="373" t="s">
        <v>353</v>
      </c>
      <c r="E74" s="373" t="s">
        <v>319</v>
      </c>
      <c r="F74" s="373" t="s">
        <v>319</v>
      </c>
      <c r="G74" s="459">
        <v>28</v>
      </c>
      <c r="H74" s="459">
        <v>28</v>
      </c>
      <c r="I74" s="459">
        <v>28</v>
      </c>
      <c r="J74" s="459">
        <v>28</v>
      </c>
      <c r="K74" s="459">
        <v>28</v>
      </c>
      <c r="L74" s="459" t="s">
        <v>275</v>
      </c>
      <c r="M74" s="459" t="s">
        <v>275</v>
      </c>
      <c r="N74" s="460">
        <v>28</v>
      </c>
      <c r="P74" s="352"/>
      <c r="Q74" s="353"/>
      <c r="R74" s="364"/>
    </row>
    <row r="75" spans="1:18" ht="16.350000000000001" customHeight="1">
      <c r="N75" s="98" t="s">
        <v>56</v>
      </c>
      <c r="P75" s="352"/>
      <c r="Q75" s="353"/>
    </row>
    <row r="76" spans="1:18" ht="16.350000000000001" customHeight="1">
      <c r="M76" s="461"/>
      <c r="N76" s="239"/>
      <c r="P76" s="352"/>
      <c r="Q76" s="353"/>
    </row>
    <row r="77" spans="1:18" ht="16.350000000000001" customHeight="1">
      <c r="P77" s="352"/>
      <c r="Q77" s="353"/>
    </row>
    <row r="78" spans="1:18" ht="16.350000000000001" customHeight="1">
      <c r="P78" s="352"/>
      <c r="Q78" s="353"/>
    </row>
    <row r="79" spans="1:18" ht="16.350000000000001" customHeight="1">
      <c r="Q79" s="364"/>
    </row>
    <row r="80" spans="1:18" ht="16.350000000000001" customHeight="1">
      <c r="Q80" s="364"/>
    </row>
    <row r="81" spans="17:17" ht="16.350000000000001" customHeight="1">
      <c r="Q81" s="364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>
      <selection activeCell="B2" sqref="B2"/>
    </sheetView>
  </sheetViews>
  <sheetFormatPr baseColWidth="10" defaultColWidth="12.5546875" defaultRowHeight="13.8"/>
  <cols>
    <col min="1" max="1" width="2.6640625" style="462" customWidth="1"/>
    <col min="2" max="2" width="38.6640625" style="438" customWidth="1"/>
    <col min="3" max="3" width="12.6640625" style="438" customWidth="1"/>
    <col min="4" max="4" width="55.6640625" style="438" customWidth="1"/>
    <col min="5" max="5" width="7.6640625" style="438" customWidth="1"/>
    <col min="6" max="6" width="21.6640625" style="438" customWidth="1"/>
    <col min="7" max="7" width="60.6640625" style="438" customWidth="1"/>
    <col min="8" max="8" width="3.6640625" style="316" customWidth="1"/>
    <col min="9" max="9" width="8.33203125" style="316" bestFit="1" customWidth="1"/>
    <col min="10" max="10" width="10.88671875" style="463" bestFit="1" customWidth="1"/>
    <col min="11" max="11" width="9.33203125" style="316" customWidth="1"/>
    <col min="12" max="12" width="12.5546875" style="316"/>
    <col min="13" max="14" width="14.6640625" style="316" bestFit="1" customWidth="1"/>
    <col min="15" max="15" width="12.88671875" style="316" bestFit="1" customWidth="1"/>
    <col min="16" max="16384" width="12.5546875" style="316"/>
  </cols>
  <sheetData>
    <row r="2" spans="1:11">
      <c r="G2" s="319"/>
      <c r="H2" s="320"/>
    </row>
    <row r="3" spans="1:11" ht="8.25" customHeight="1">
      <c r="H3" s="320"/>
    </row>
    <row r="4" spans="1:11" ht="0.75" customHeight="1" thickBot="1">
      <c r="H4" s="320"/>
    </row>
    <row r="5" spans="1:11" ht="26.25" customHeight="1" thickBot="1">
      <c r="B5" s="673" t="s">
        <v>394</v>
      </c>
      <c r="C5" s="674"/>
      <c r="D5" s="674"/>
      <c r="E5" s="674"/>
      <c r="F5" s="674"/>
      <c r="G5" s="675"/>
      <c r="H5" s="321"/>
    </row>
    <row r="6" spans="1:11" ht="15" customHeight="1">
      <c r="B6" s="677"/>
      <c r="C6" s="677"/>
      <c r="D6" s="677"/>
      <c r="E6" s="677"/>
      <c r="F6" s="677"/>
      <c r="G6" s="677"/>
      <c r="H6" s="322"/>
    </row>
    <row r="7" spans="1:11" ht="15" customHeight="1">
      <c r="B7" s="677" t="s">
        <v>328</v>
      </c>
      <c r="C7" s="677"/>
      <c r="D7" s="677"/>
      <c r="E7" s="677"/>
      <c r="F7" s="677"/>
      <c r="G7" s="677"/>
      <c r="H7" s="322"/>
    </row>
    <row r="8" spans="1:11" ht="15" customHeight="1">
      <c r="B8" s="464"/>
      <c r="C8" s="464"/>
      <c r="D8" s="464"/>
      <c r="E8" s="464"/>
      <c r="F8" s="464"/>
      <c r="G8" s="464"/>
      <c r="H8" s="322"/>
    </row>
    <row r="9" spans="1:11" ht="16.5" customHeight="1">
      <c r="B9" s="669" t="s">
        <v>329</v>
      </c>
      <c r="C9" s="669"/>
      <c r="D9" s="669"/>
      <c r="E9" s="669"/>
      <c r="F9" s="669"/>
      <c r="G9" s="669"/>
      <c r="H9" s="322"/>
    </row>
    <row r="10" spans="1:11" s="325" customFormat="1" ht="12" customHeight="1">
      <c r="A10" s="465"/>
      <c r="B10" s="466"/>
      <c r="C10" s="466"/>
      <c r="D10" s="466"/>
      <c r="E10" s="466"/>
      <c r="F10" s="466"/>
      <c r="G10" s="466"/>
      <c r="H10" s="322"/>
      <c r="J10" s="467"/>
    </row>
    <row r="11" spans="1:11" ht="17.25" customHeight="1">
      <c r="A11" s="468"/>
      <c r="B11" s="681" t="s">
        <v>71</v>
      </c>
      <c r="C11" s="681"/>
      <c r="D11" s="681"/>
      <c r="E11" s="681"/>
      <c r="F11" s="681"/>
      <c r="G11" s="681"/>
      <c r="H11" s="469"/>
    </row>
    <row r="12" spans="1:11" ht="6.75" customHeight="1" thickBot="1">
      <c r="A12" s="468"/>
      <c r="B12" s="470"/>
      <c r="C12" s="470"/>
      <c r="D12" s="470"/>
      <c r="E12" s="470"/>
      <c r="F12" s="470"/>
      <c r="G12" s="470"/>
      <c r="H12" s="469"/>
    </row>
    <row r="13" spans="1:11" ht="16.350000000000001" customHeight="1">
      <c r="A13" s="468"/>
      <c r="B13" s="329" t="s">
        <v>144</v>
      </c>
      <c r="C13" s="330" t="s">
        <v>262</v>
      </c>
      <c r="D13" s="331" t="s">
        <v>263</v>
      </c>
      <c r="E13" s="330" t="s">
        <v>264</v>
      </c>
      <c r="F13" s="331" t="s">
        <v>265</v>
      </c>
      <c r="G13" s="391" t="s">
        <v>330</v>
      </c>
      <c r="H13" s="471"/>
    </row>
    <row r="14" spans="1:11" ht="16.350000000000001" customHeight="1">
      <c r="A14" s="468"/>
      <c r="B14" s="338"/>
      <c r="C14" s="339"/>
      <c r="D14" s="392" t="s">
        <v>268</v>
      </c>
      <c r="E14" s="339"/>
      <c r="F14" s="340"/>
      <c r="G14" s="393" t="str">
        <f>'[6]Pág. 15'!$G$13</f>
        <v>Semana 43 - 2019: 21/10 - 27/10</v>
      </c>
      <c r="H14" s="472"/>
    </row>
    <row r="15" spans="1:11" s="458" customFormat="1" ht="30" customHeight="1">
      <c r="A15" s="468"/>
      <c r="B15" s="425" t="s">
        <v>344</v>
      </c>
      <c r="C15" s="346" t="s">
        <v>332</v>
      </c>
      <c r="D15" s="346" t="s">
        <v>345</v>
      </c>
      <c r="E15" s="346" t="s">
        <v>319</v>
      </c>
      <c r="F15" s="346" t="s">
        <v>346</v>
      </c>
      <c r="G15" s="398">
        <v>184.45</v>
      </c>
      <c r="H15" s="379"/>
      <c r="I15" s="399"/>
      <c r="J15" s="473"/>
      <c r="K15" s="474"/>
    </row>
    <row r="16" spans="1:11" s="354" customFormat="1" ht="30" customHeight="1">
      <c r="A16" s="462"/>
      <c r="B16" s="345"/>
      <c r="C16" s="346" t="s">
        <v>332</v>
      </c>
      <c r="D16" s="346" t="s">
        <v>347</v>
      </c>
      <c r="E16" s="346" t="s">
        <v>319</v>
      </c>
      <c r="F16" s="346" t="s">
        <v>395</v>
      </c>
      <c r="G16" s="398">
        <v>208.62</v>
      </c>
      <c r="I16" s="399"/>
      <c r="J16" s="473"/>
      <c r="K16" s="399"/>
    </row>
    <row r="17" spans="1:11" s="449" customFormat="1" ht="30" customHeight="1">
      <c r="A17" s="475"/>
      <c r="B17" s="355"/>
      <c r="C17" s="346" t="s">
        <v>332</v>
      </c>
      <c r="D17" s="346" t="s">
        <v>349</v>
      </c>
      <c r="E17" s="346" t="s">
        <v>319</v>
      </c>
      <c r="F17" s="346" t="s">
        <v>346</v>
      </c>
      <c r="G17" s="398">
        <v>158.55000000000001</v>
      </c>
      <c r="H17" s="476"/>
      <c r="I17" s="399"/>
      <c r="J17" s="473"/>
      <c r="K17" s="477"/>
    </row>
    <row r="18" spans="1:11" s="354" customFormat="1" ht="30" customHeight="1">
      <c r="A18" s="462"/>
      <c r="B18" s="478" t="s">
        <v>351</v>
      </c>
      <c r="C18" s="346" t="s">
        <v>332</v>
      </c>
      <c r="D18" s="346" t="s">
        <v>353</v>
      </c>
      <c r="E18" s="346" t="s">
        <v>319</v>
      </c>
      <c r="F18" s="346" t="s">
        <v>396</v>
      </c>
      <c r="G18" s="398">
        <v>34.159999999999997</v>
      </c>
      <c r="H18" s="351"/>
      <c r="I18" s="399"/>
      <c r="J18" s="473"/>
      <c r="K18" s="399"/>
    </row>
    <row r="19" spans="1:11" s="354" customFormat="1" ht="30" customHeight="1">
      <c r="A19" s="462"/>
      <c r="B19" s="478" t="s">
        <v>355</v>
      </c>
      <c r="C19" s="346" t="s">
        <v>332</v>
      </c>
      <c r="D19" s="346" t="s">
        <v>333</v>
      </c>
      <c r="E19" s="346" t="s">
        <v>319</v>
      </c>
      <c r="F19" s="346" t="s">
        <v>397</v>
      </c>
      <c r="G19" s="398">
        <v>54.89</v>
      </c>
      <c r="H19" s="351"/>
      <c r="I19" s="399"/>
      <c r="J19" s="473"/>
      <c r="K19" s="399"/>
    </row>
    <row r="20" spans="1:11" s="354" customFormat="1" ht="30" customHeight="1">
      <c r="A20" s="462"/>
      <c r="B20" s="478" t="s">
        <v>359</v>
      </c>
      <c r="C20" s="346" t="s">
        <v>332</v>
      </c>
      <c r="D20" s="346" t="s">
        <v>353</v>
      </c>
      <c r="E20" s="346" t="s">
        <v>319</v>
      </c>
      <c r="F20" s="346" t="s">
        <v>398</v>
      </c>
      <c r="G20" s="398">
        <v>18.72</v>
      </c>
      <c r="H20" s="351"/>
      <c r="I20" s="399"/>
      <c r="J20" s="473"/>
      <c r="K20" s="399"/>
    </row>
    <row r="21" spans="1:11" s="354" customFormat="1" ht="30" customHeight="1">
      <c r="A21" s="462"/>
      <c r="B21" s="479" t="s">
        <v>399</v>
      </c>
      <c r="C21" s="346" t="s">
        <v>332</v>
      </c>
      <c r="D21" s="346" t="s">
        <v>362</v>
      </c>
      <c r="E21" s="346" t="s">
        <v>319</v>
      </c>
      <c r="F21" s="346" t="s">
        <v>400</v>
      </c>
      <c r="G21" s="480">
        <v>205.83</v>
      </c>
      <c r="H21" s="351"/>
      <c r="I21" s="399"/>
      <c r="J21" s="473"/>
      <c r="K21" s="399"/>
    </row>
    <row r="22" spans="1:11" s="354" customFormat="1" ht="30" customHeight="1">
      <c r="A22" s="462"/>
      <c r="B22" s="479" t="s">
        <v>364</v>
      </c>
      <c r="C22" s="346" t="s">
        <v>332</v>
      </c>
      <c r="D22" s="346" t="s">
        <v>353</v>
      </c>
      <c r="E22" s="346" t="s">
        <v>319</v>
      </c>
      <c r="F22" s="346" t="s">
        <v>401</v>
      </c>
      <c r="G22" s="480">
        <v>60.1</v>
      </c>
      <c r="H22" s="351"/>
      <c r="I22" s="399"/>
      <c r="J22" s="473"/>
      <c r="K22" s="399"/>
    </row>
    <row r="23" spans="1:11" s="354" customFormat="1" ht="30" customHeight="1">
      <c r="A23" s="462"/>
      <c r="B23" s="478" t="s">
        <v>402</v>
      </c>
      <c r="C23" s="346" t="s">
        <v>332</v>
      </c>
      <c r="D23" s="346" t="s">
        <v>353</v>
      </c>
      <c r="E23" s="346" t="s">
        <v>319</v>
      </c>
      <c r="F23" s="346" t="s">
        <v>319</v>
      </c>
      <c r="G23" s="398">
        <v>226.83</v>
      </c>
      <c r="H23" s="351"/>
      <c r="I23" s="399"/>
      <c r="J23" s="473"/>
      <c r="K23" s="399"/>
    </row>
    <row r="24" spans="1:11" s="354" customFormat="1" ht="30" customHeight="1">
      <c r="A24" s="462"/>
      <c r="B24" s="478" t="s">
        <v>369</v>
      </c>
      <c r="C24" s="346" t="s">
        <v>332</v>
      </c>
      <c r="D24" s="346" t="s">
        <v>353</v>
      </c>
      <c r="E24" s="346" t="s">
        <v>273</v>
      </c>
      <c r="F24" s="346" t="s">
        <v>403</v>
      </c>
      <c r="G24" s="398">
        <v>94.32</v>
      </c>
      <c r="H24" s="351"/>
      <c r="I24" s="399"/>
      <c r="J24" s="473"/>
      <c r="K24" s="399"/>
    </row>
    <row r="25" spans="1:11" s="354" customFormat="1" ht="30" customHeight="1">
      <c r="A25" s="462"/>
      <c r="B25" s="478" t="s">
        <v>373</v>
      </c>
      <c r="C25" s="346" t="s">
        <v>332</v>
      </c>
      <c r="D25" s="346" t="s">
        <v>404</v>
      </c>
      <c r="E25" s="346" t="s">
        <v>319</v>
      </c>
      <c r="F25" s="346" t="s">
        <v>375</v>
      </c>
      <c r="G25" s="398">
        <v>57.14</v>
      </c>
      <c r="H25" s="351"/>
      <c r="I25" s="399"/>
      <c r="J25" s="473"/>
      <c r="K25" s="399"/>
    </row>
    <row r="26" spans="1:11" s="354" customFormat="1" ht="30" customHeight="1">
      <c r="A26" s="462"/>
      <c r="B26" s="478" t="s">
        <v>405</v>
      </c>
      <c r="C26" s="346" t="s">
        <v>332</v>
      </c>
      <c r="D26" s="346" t="s">
        <v>353</v>
      </c>
      <c r="E26" s="346" t="s">
        <v>273</v>
      </c>
      <c r="F26" s="346" t="s">
        <v>406</v>
      </c>
      <c r="G26" s="398">
        <v>86.48</v>
      </c>
      <c r="H26" s="351"/>
      <c r="I26" s="399"/>
      <c r="J26" s="473"/>
      <c r="K26" s="399"/>
    </row>
    <row r="27" spans="1:11" s="354" customFormat="1" ht="30" customHeight="1">
      <c r="A27" s="462"/>
      <c r="B27" s="478" t="s">
        <v>385</v>
      </c>
      <c r="C27" s="346" t="s">
        <v>332</v>
      </c>
      <c r="D27" s="346" t="s">
        <v>353</v>
      </c>
      <c r="E27" s="346" t="s">
        <v>319</v>
      </c>
      <c r="F27" s="346" t="s">
        <v>319</v>
      </c>
      <c r="G27" s="398">
        <v>69.319999999999993</v>
      </c>
      <c r="H27" s="351"/>
      <c r="I27" s="399"/>
      <c r="J27" s="473"/>
      <c r="K27" s="399"/>
    </row>
    <row r="28" spans="1:11" s="458" customFormat="1" ht="30" customHeight="1">
      <c r="A28" s="468"/>
      <c r="B28" s="425" t="s">
        <v>388</v>
      </c>
      <c r="C28" s="346" t="s">
        <v>332</v>
      </c>
      <c r="D28" s="346" t="s">
        <v>389</v>
      </c>
      <c r="E28" s="346" t="s">
        <v>273</v>
      </c>
      <c r="F28" s="346" t="s">
        <v>319</v>
      </c>
      <c r="G28" s="398">
        <v>160.88</v>
      </c>
      <c r="I28" s="399"/>
      <c r="J28" s="473"/>
      <c r="K28" s="474"/>
    </row>
    <row r="29" spans="1:11" s="354" customFormat="1" ht="30" customHeight="1">
      <c r="A29" s="462"/>
      <c r="B29" s="345"/>
      <c r="C29" s="346" t="s">
        <v>332</v>
      </c>
      <c r="D29" s="346" t="s">
        <v>390</v>
      </c>
      <c r="E29" s="346" t="s">
        <v>273</v>
      </c>
      <c r="F29" s="346" t="s">
        <v>319</v>
      </c>
      <c r="G29" s="398">
        <v>76.5</v>
      </c>
      <c r="I29" s="399"/>
      <c r="J29" s="473"/>
      <c r="K29" s="399"/>
    </row>
    <row r="30" spans="1:11" ht="30" customHeight="1">
      <c r="B30" s="355"/>
      <c r="C30" s="346" t="s">
        <v>332</v>
      </c>
      <c r="D30" s="346" t="s">
        <v>391</v>
      </c>
      <c r="E30" s="346" t="s">
        <v>273</v>
      </c>
      <c r="F30" s="346" t="s">
        <v>392</v>
      </c>
      <c r="G30" s="398">
        <v>65.13</v>
      </c>
      <c r="H30" s="379"/>
      <c r="I30" s="399"/>
      <c r="J30" s="473"/>
      <c r="K30" s="477"/>
    </row>
    <row r="31" spans="1:11" s="354" customFormat="1" ht="30" customHeight="1" thickBot="1">
      <c r="A31" s="462"/>
      <c r="B31" s="481" t="s">
        <v>407</v>
      </c>
      <c r="C31" s="482" t="s">
        <v>332</v>
      </c>
      <c r="D31" s="482" t="s">
        <v>353</v>
      </c>
      <c r="E31" s="482" t="s">
        <v>319</v>
      </c>
      <c r="F31" s="482" t="s">
        <v>319</v>
      </c>
      <c r="G31" s="483">
        <v>28.41</v>
      </c>
      <c r="H31" s="351"/>
      <c r="I31" s="399"/>
      <c r="J31" s="473"/>
      <c r="K31" s="399"/>
    </row>
    <row r="32" spans="1:11">
      <c r="B32" s="484"/>
      <c r="C32" s="484"/>
      <c r="D32" s="484"/>
      <c r="E32" s="484"/>
      <c r="F32" s="484"/>
      <c r="G32" s="98" t="s">
        <v>56</v>
      </c>
      <c r="I32" s="325"/>
      <c r="J32" s="467"/>
    </row>
    <row r="33" spans="7:7" ht="14.25" customHeight="1">
      <c r="G33" s="23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85" customWidth="1"/>
    <col min="2" max="2" width="25" style="485" customWidth="1"/>
    <col min="3" max="3" width="11.5546875" style="485" customWidth="1"/>
    <col min="4" max="4" width="11.44140625" style="485"/>
    <col min="5" max="5" width="19" style="485" customWidth="1"/>
    <col min="6" max="6" width="15" style="485" customWidth="1"/>
    <col min="7" max="7" width="14.5546875" style="485" customWidth="1"/>
    <col min="8" max="8" width="15.88671875" style="485" customWidth="1"/>
    <col min="9" max="9" width="2.6640625" style="485" customWidth="1"/>
    <col min="10" max="16384" width="11.44140625" style="485"/>
  </cols>
  <sheetData>
    <row r="3" spans="2:8" ht="17.399999999999999">
      <c r="B3" s="661" t="s">
        <v>408</v>
      </c>
      <c r="C3" s="661"/>
      <c r="D3" s="661"/>
      <c r="E3" s="661"/>
      <c r="F3" s="661"/>
      <c r="G3" s="661"/>
      <c r="H3" s="661"/>
    </row>
    <row r="4" spans="2:8" ht="16.2">
      <c r="B4" s="684" t="s">
        <v>409</v>
      </c>
      <c r="C4" s="684"/>
      <c r="D4" s="684"/>
      <c r="E4" s="684"/>
      <c r="F4" s="684"/>
      <c r="G4" s="684"/>
      <c r="H4" s="684"/>
    </row>
    <row r="5" spans="2:8" ht="16.8" thickBot="1">
      <c r="B5" s="486"/>
      <c r="C5" s="486"/>
      <c r="D5" s="486"/>
      <c r="E5" s="486"/>
      <c r="F5" s="486"/>
      <c r="G5" s="486"/>
      <c r="H5" s="486"/>
    </row>
    <row r="6" spans="2:8" ht="14.4" thickBot="1">
      <c r="B6" s="673" t="s">
        <v>410</v>
      </c>
      <c r="C6" s="674"/>
      <c r="D6" s="674"/>
      <c r="E6" s="674"/>
      <c r="F6" s="674"/>
      <c r="G6" s="674"/>
      <c r="H6" s="675"/>
    </row>
    <row r="7" spans="2:8" ht="9" customHeight="1">
      <c r="B7" s="487"/>
      <c r="C7" s="487"/>
      <c r="D7" s="487"/>
      <c r="E7" s="487"/>
      <c r="F7" s="487"/>
      <c r="G7" s="487"/>
      <c r="H7" s="487"/>
    </row>
    <row r="8" spans="2:8">
      <c r="B8" s="685" t="s">
        <v>411</v>
      </c>
      <c r="C8" s="685"/>
      <c r="D8" s="685"/>
      <c r="E8" s="685"/>
      <c r="F8" s="685"/>
      <c r="G8" s="685"/>
      <c r="H8" s="685"/>
    </row>
    <row r="9" spans="2:8">
      <c r="B9" s="221" t="s">
        <v>412</v>
      </c>
      <c r="C9" s="221" t="s">
        <v>413</v>
      </c>
      <c r="D9" s="221"/>
      <c r="E9" s="221"/>
      <c r="F9" s="221"/>
      <c r="G9" s="221"/>
      <c r="H9" s="221"/>
    </row>
    <row r="10" spans="2:8" ht="13.8" thickBot="1">
      <c r="B10" s="488"/>
      <c r="C10" s="488"/>
      <c r="D10" s="488"/>
      <c r="E10" s="488"/>
      <c r="F10" s="488"/>
      <c r="G10" s="488"/>
      <c r="H10" s="488"/>
    </row>
    <row r="11" spans="2:8" ht="12.75" customHeight="1">
      <c r="B11" s="489"/>
      <c r="C11" s="490" t="s">
        <v>414</v>
      </c>
      <c r="D11" s="491"/>
      <c r="E11" s="492"/>
      <c r="F11" s="686" t="s">
        <v>415</v>
      </c>
      <c r="G11" s="686" t="s">
        <v>416</v>
      </c>
      <c r="H11" s="493"/>
    </row>
    <row r="12" spans="2:8">
      <c r="B12" s="494" t="s">
        <v>417</v>
      </c>
      <c r="C12" s="495" t="s">
        <v>418</v>
      </c>
      <c r="D12" s="496"/>
      <c r="E12" s="497"/>
      <c r="F12" s="687"/>
      <c r="G12" s="687"/>
      <c r="H12" s="498" t="s">
        <v>226</v>
      </c>
    </row>
    <row r="13" spans="2:8" ht="13.8" thickBot="1">
      <c r="B13" s="494"/>
      <c r="C13" s="495" t="s">
        <v>419</v>
      </c>
      <c r="D13" s="496"/>
      <c r="E13" s="497"/>
      <c r="F13" s="687"/>
      <c r="G13" s="687"/>
      <c r="H13" s="498"/>
    </row>
    <row r="14" spans="2:8" ht="15.9" customHeight="1">
      <c r="B14" s="682" t="s">
        <v>420</v>
      </c>
      <c r="C14" s="499" t="s">
        <v>421</v>
      </c>
      <c r="D14" s="500"/>
      <c r="E14" s="501"/>
      <c r="F14" s="502">
        <v>359.79</v>
      </c>
      <c r="G14" s="502">
        <v>365.21</v>
      </c>
      <c r="H14" s="503">
        <v>5.4199999999999591</v>
      </c>
    </row>
    <row r="15" spans="2:8" ht="15.9" customHeight="1">
      <c r="B15" s="683"/>
      <c r="C15" s="504" t="s">
        <v>422</v>
      </c>
      <c r="D15" s="505"/>
      <c r="E15" s="506"/>
      <c r="F15" s="507">
        <v>369.15</v>
      </c>
      <c r="G15" s="507">
        <v>368.93</v>
      </c>
      <c r="H15" s="508">
        <v>-0.21999999999997044</v>
      </c>
    </row>
    <row r="16" spans="2:8" ht="15.9" customHeight="1">
      <c r="B16" s="683"/>
      <c r="C16" s="509" t="s">
        <v>423</v>
      </c>
      <c r="D16" s="505"/>
      <c r="E16" s="506"/>
      <c r="F16" s="510">
        <v>364.82</v>
      </c>
      <c r="G16" s="510">
        <v>367.21</v>
      </c>
      <c r="H16" s="508">
        <v>2.3899999999999864</v>
      </c>
    </row>
    <row r="17" spans="2:8" ht="15.9" customHeight="1">
      <c r="B17" s="683"/>
      <c r="C17" s="511" t="s">
        <v>424</v>
      </c>
      <c r="D17" s="218"/>
      <c r="E17" s="512"/>
      <c r="F17" s="507">
        <v>337.29</v>
      </c>
      <c r="G17" s="507">
        <v>346.01</v>
      </c>
      <c r="H17" s="513">
        <v>8.7199999999999704</v>
      </c>
    </row>
    <row r="18" spans="2:8" ht="15.9" customHeight="1">
      <c r="B18" s="683"/>
      <c r="C18" s="504" t="s">
        <v>425</v>
      </c>
      <c r="D18" s="505"/>
      <c r="E18" s="506"/>
      <c r="F18" s="507">
        <v>343.97</v>
      </c>
      <c r="G18" s="507">
        <v>351.94</v>
      </c>
      <c r="H18" s="508">
        <v>7.9699999999999704</v>
      </c>
    </row>
    <row r="19" spans="2:8" ht="15.9" customHeight="1">
      <c r="B19" s="683"/>
      <c r="C19" s="509" t="s">
        <v>426</v>
      </c>
      <c r="D19" s="505"/>
      <c r="E19" s="506"/>
      <c r="F19" s="510">
        <v>340.41</v>
      </c>
      <c r="G19" s="510">
        <v>348.78</v>
      </c>
      <c r="H19" s="508">
        <v>8.3699999999999477</v>
      </c>
    </row>
    <row r="20" spans="2:8" ht="15.9" customHeight="1">
      <c r="B20" s="514"/>
      <c r="C20" s="511" t="s">
        <v>427</v>
      </c>
      <c r="D20" s="218"/>
      <c r="E20" s="512"/>
      <c r="F20" s="507">
        <v>307.79000000000002</v>
      </c>
      <c r="G20" s="507">
        <v>301.70999999999998</v>
      </c>
      <c r="H20" s="513">
        <v>-6.0800000000000409</v>
      </c>
    </row>
    <row r="21" spans="2:8" ht="15.9" customHeight="1">
      <c r="B21" s="514"/>
      <c r="C21" s="504" t="s">
        <v>428</v>
      </c>
      <c r="D21" s="505"/>
      <c r="E21" s="506"/>
      <c r="F21" s="507">
        <v>323.8</v>
      </c>
      <c r="G21" s="507">
        <v>323.06</v>
      </c>
      <c r="H21" s="508">
        <v>-0.74000000000000909</v>
      </c>
    </row>
    <row r="22" spans="2:8" ht="15.9" customHeight="1" thickBot="1">
      <c r="B22" s="515"/>
      <c r="C22" s="516" t="s">
        <v>429</v>
      </c>
      <c r="D22" s="517"/>
      <c r="E22" s="518"/>
      <c r="F22" s="519">
        <v>313.24</v>
      </c>
      <c r="G22" s="519">
        <v>308.98</v>
      </c>
      <c r="H22" s="520">
        <v>-4.2599999999999909</v>
      </c>
    </row>
    <row r="23" spans="2:8" ht="15.9" customHeight="1">
      <c r="B23" s="682" t="s">
        <v>430</v>
      </c>
      <c r="C23" s="499" t="s">
        <v>431</v>
      </c>
      <c r="D23" s="500"/>
      <c r="E23" s="501"/>
      <c r="F23" s="502">
        <v>201.54</v>
      </c>
      <c r="G23" s="502">
        <v>208.84</v>
      </c>
      <c r="H23" s="503">
        <v>7.3000000000000114</v>
      </c>
    </row>
    <row r="24" spans="2:8" ht="15.9" customHeight="1">
      <c r="B24" s="683"/>
      <c r="C24" s="504" t="s">
        <v>432</v>
      </c>
      <c r="D24" s="505"/>
      <c r="E24" s="506"/>
      <c r="F24" s="507">
        <v>242</v>
      </c>
      <c r="G24" s="507">
        <v>248.94</v>
      </c>
      <c r="H24" s="508">
        <v>6.9399999999999977</v>
      </c>
    </row>
    <row r="25" spans="2:8" ht="15.9" customHeight="1">
      <c r="B25" s="683"/>
      <c r="C25" s="509" t="s">
        <v>433</v>
      </c>
      <c r="D25" s="505"/>
      <c r="E25" s="506"/>
      <c r="F25" s="510">
        <v>204.21</v>
      </c>
      <c r="G25" s="510">
        <v>211.48</v>
      </c>
      <c r="H25" s="508">
        <v>7.2699999999999818</v>
      </c>
    </row>
    <row r="26" spans="2:8" ht="15.9" customHeight="1">
      <c r="B26" s="683"/>
      <c r="C26" s="511" t="s">
        <v>425</v>
      </c>
      <c r="D26" s="218"/>
      <c r="E26" s="512"/>
      <c r="F26" s="507">
        <v>268.02</v>
      </c>
      <c r="G26" s="507">
        <v>261.68</v>
      </c>
      <c r="H26" s="513">
        <v>-6.339999999999975</v>
      </c>
    </row>
    <row r="27" spans="2:8" ht="15.9" customHeight="1">
      <c r="B27" s="683"/>
      <c r="C27" s="504" t="s">
        <v>434</v>
      </c>
      <c r="D27" s="505"/>
      <c r="E27" s="506"/>
      <c r="F27" s="507">
        <v>306.88</v>
      </c>
      <c r="G27" s="507">
        <v>321.74</v>
      </c>
      <c r="H27" s="508">
        <v>14.860000000000014</v>
      </c>
    </row>
    <row r="28" spans="2:8" ht="15.9" customHeight="1">
      <c r="B28" s="683"/>
      <c r="C28" s="509" t="s">
        <v>426</v>
      </c>
      <c r="D28" s="505"/>
      <c r="E28" s="506"/>
      <c r="F28" s="510">
        <v>281.08</v>
      </c>
      <c r="G28" s="510">
        <v>281.86</v>
      </c>
      <c r="H28" s="508">
        <v>0.78000000000002956</v>
      </c>
    </row>
    <row r="29" spans="2:8" ht="15.9" customHeight="1">
      <c r="B29" s="514"/>
      <c r="C29" s="521" t="s">
        <v>427</v>
      </c>
      <c r="D29" s="522"/>
      <c r="E29" s="512"/>
      <c r="F29" s="507">
        <v>221.55</v>
      </c>
      <c r="G29" s="507">
        <v>230.04</v>
      </c>
      <c r="H29" s="513">
        <v>8.4899999999999807</v>
      </c>
    </row>
    <row r="30" spans="2:8" ht="15.9" customHeight="1">
      <c r="B30" s="514"/>
      <c r="C30" s="521" t="s">
        <v>435</v>
      </c>
      <c r="D30" s="522"/>
      <c r="E30" s="512"/>
      <c r="F30" s="507">
        <v>251.66</v>
      </c>
      <c r="G30" s="507">
        <v>251.54</v>
      </c>
      <c r="H30" s="513">
        <v>-0.12000000000000455</v>
      </c>
    </row>
    <row r="31" spans="2:8" ht="15.9" customHeight="1">
      <c r="B31" s="514"/>
      <c r="C31" s="523" t="s">
        <v>436</v>
      </c>
      <c r="D31" s="524"/>
      <c r="E31" s="506"/>
      <c r="F31" s="507">
        <v>294.95999999999998</v>
      </c>
      <c r="G31" s="507">
        <v>300.8</v>
      </c>
      <c r="H31" s="508">
        <v>5.8400000000000318</v>
      </c>
    </row>
    <row r="32" spans="2:8" ht="15.9" customHeight="1" thickBot="1">
      <c r="B32" s="515"/>
      <c r="C32" s="516" t="s">
        <v>429</v>
      </c>
      <c r="D32" s="517"/>
      <c r="E32" s="518"/>
      <c r="F32" s="519">
        <v>243.57</v>
      </c>
      <c r="G32" s="519">
        <v>247.58</v>
      </c>
      <c r="H32" s="520">
        <v>4.0100000000000193</v>
      </c>
    </row>
    <row r="33" spans="2:8" ht="15.9" customHeight="1">
      <c r="B33" s="682" t="s">
        <v>437</v>
      </c>
      <c r="C33" s="499" t="s">
        <v>421</v>
      </c>
      <c r="D33" s="500"/>
      <c r="E33" s="501"/>
      <c r="F33" s="502">
        <v>378.95</v>
      </c>
      <c r="G33" s="502">
        <v>382.82</v>
      </c>
      <c r="H33" s="503">
        <v>3.8700000000000045</v>
      </c>
    </row>
    <row r="34" spans="2:8" ht="15.9" customHeight="1">
      <c r="B34" s="683"/>
      <c r="C34" s="504" t="s">
        <v>422</v>
      </c>
      <c r="D34" s="505"/>
      <c r="E34" s="506"/>
      <c r="F34" s="507">
        <v>393.58</v>
      </c>
      <c r="G34" s="507">
        <v>393.89</v>
      </c>
      <c r="H34" s="508">
        <v>0.31000000000000227</v>
      </c>
    </row>
    <row r="35" spans="2:8" ht="15.9" customHeight="1">
      <c r="B35" s="683"/>
      <c r="C35" s="509" t="s">
        <v>423</v>
      </c>
      <c r="D35" s="505"/>
      <c r="E35" s="506"/>
      <c r="F35" s="510">
        <v>391</v>
      </c>
      <c r="G35" s="510">
        <v>391.94</v>
      </c>
      <c r="H35" s="508">
        <v>0.93999999999999773</v>
      </c>
    </row>
    <row r="36" spans="2:8" ht="15.9" customHeight="1">
      <c r="B36" s="683"/>
      <c r="C36" s="511" t="s">
        <v>424</v>
      </c>
      <c r="D36" s="218"/>
      <c r="E36" s="512"/>
      <c r="F36" s="507">
        <v>366.89</v>
      </c>
      <c r="G36" s="507">
        <v>362.04</v>
      </c>
      <c r="H36" s="513">
        <v>-4.8499999999999659</v>
      </c>
    </row>
    <row r="37" spans="2:8" ht="15.9" customHeight="1">
      <c r="B37" s="683"/>
      <c r="C37" s="521" t="s">
        <v>425</v>
      </c>
      <c r="D37" s="522"/>
      <c r="E37" s="512"/>
      <c r="F37" s="507">
        <v>381.05</v>
      </c>
      <c r="G37" s="507">
        <v>380.53</v>
      </c>
      <c r="H37" s="513">
        <v>-0.52000000000003865</v>
      </c>
    </row>
    <row r="38" spans="2:8" ht="15.9" customHeight="1">
      <c r="B38" s="683"/>
      <c r="C38" s="523" t="s">
        <v>434</v>
      </c>
      <c r="D38" s="524"/>
      <c r="E38" s="506"/>
      <c r="F38" s="507">
        <v>370.59</v>
      </c>
      <c r="G38" s="507">
        <v>384.1</v>
      </c>
      <c r="H38" s="508">
        <v>13.510000000000048</v>
      </c>
    </row>
    <row r="39" spans="2:8" ht="15.9" customHeight="1">
      <c r="B39" s="514"/>
      <c r="C39" s="509" t="s">
        <v>426</v>
      </c>
      <c r="D39" s="505"/>
      <c r="E39" s="506"/>
      <c r="F39" s="510">
        <v>379.14</v>
      </c>
      <c r="G39" s="510">
        <v>379.34</v>
      </c>
      <c r="H39" s="508">
        <v>0.19999999999998863</v>
      </c>
    </row>
    <row r="40" spans="2:8" ht="15.9" customHeight="1">
      <c r="B40" s="514"/>
      <c r="C40" s="521" t="s">
        <v>427</v>
      </c>
      <c r="D40" s="232"/>
      <c r="E40" s="525"/>
      <c r="F40" s="507">
        <v>292.45</v>
      </c>
      <c r="G40" s="507">
        <v>283.76</v>
      </c>
      <c r="H40" s="513">
        <v>-8.6899999999999977</v>
      </c>
    </row>
    <row r="41" spans="2:8" ht="15.9" customHeight="1">
      <c r="B41" s="514"/>
      <c r="C41" s="521" t="s">
        <v>435</v>
      </c>
      <c r="D41" s="522"/>
      <c r="E41" s="512"/>
      <c r="F41" s="507">
        <v>312.41000000000003</v>
      </c>
      <c r="G41" s="507">
        <v>306.3</v>
      </c>
      <c r="H41" s="513">
        <v>-6.1100000000000136</v>
      </c>
    </row>
    <row r="42" spans="2:8" ht="15.9" customHeight="1">
      <c r="B42" s="514"/>
      <c r="C42" s="523" t="s">
        <v>436</v>
      </c>
      <c r="D42" s="524"/>
      <c r="E42" s="506"/>
      <c r="F42" s="507">
        <v>332.87</v>
      </c>
      <c r="G42" s="507">
        <v>332.3</v>
      </c>
      <c r="H42" s="508">
        <v>-0.56999999999999318</v>
      </c>
    </row>
    <row r="43" spans="2:8" ht="15.9" customHeight="1" thickBot="1">
      <c r="B43" s="515"/>
      <c r="C43" s="516" t="s">
        <v>429</v>
      </c>
      <c r="D43" s="517"/>
      <c r="E43" s="518"/>
      <c r="F43" s="519">
        <v>308.99</v>
      </c>
      <c r="G43" s="519">
        <v>302.47000000000003</v>
      </c>
      <c r="H43" s="520">
        <v>-6.5199999999999818</v>
      </c>
    </row>
    <row r="44" spans="2:8" ht="15.9" customHeight="1">
      <c r="B44" s="683" t="s">
        <v>438</v>
      </c>
      <c r="C44" s="511" t="s">
        <v>421</v>
      </c>
      <c r="D44" s="218"/>
      <c r="E44" s="512"/>
      <c r="F44" s="502">
        <v>391.82</v>
      </c>
      <c r="G44" s="502">
        <v>390.29</v>
      </c>
      <c r="H44" s="513">
        <v>-1.5299999999999727</v>
      </c>
    </row>
    <row r="45" spans="2:8" ht="15.9" customHeight="1">
      <c r="B45" s="683"/>
      <c r="C45" s="504" t="s">
        <v>422</v>
      </c>
      <c r="D45" s="505"/>
      <c r="E45" s="506"/>
      <c r="F45" s="507">
        <v>394.23</v>
      </c>
      <c r="G45" s="507">
        <v>393.03</v>
      </c>
      <c r="H45" s="508">
        <v>-1.2000000000000455</v>
      </c>
    </row>
    <row r="46" spans="2:8" ht="15.9" customHeight="1">
      <c r="B46" s="683"/>
      <c r="C46" s="509" t="s">
        <v>423</v>
      </c>
      <c r="D46" s="505"/>
      <c r="E46" s="506"/>
      <c r="F46" s="510">
        <v>393.1</v>
      </c>
      <c r="G46" s="510">
        <v>391.74</v>
      </c>
      <c r="H46" s="508">
        <v>-1.3600000000000136</v>
      </c>
    </row>
    <row r="47" spans="2:8" ht="15.9" customHeight="1">
      <c r="B47" s="683"/>
      <c r="C47" s="511" t="s">
        <v>424</v>
      </c>
      <c r="D47" s="218"/>
      <c r="E47" s="512"/>
      <c r="F47" s="507">
        <v>361.24</v>
      </c>
      <c r="G47" s="507">
        <v>372.35</v>
      </c>
      <c r="H47" s="513">
        <v>11.110000000000014</v>
      </c>
    </row>
    <row r="48" spans="2:8" ht="15.9" customHeight="1">
      <c r="B48" s="683"/>
      <c r="C48" s="504" t="s">
        <v>425</v>
      </c>
      <c r="D48" s="505"/>
      <c r="E48" s="506"/>
      <c r="F48" s="507">
        <v>381.79</v>
      </c>
      <c r="G48" s="507">
        <v>385.12</v>
      </c>
      <c r="H48" s="508">
        <v>3.3299999999999841</v>
      </c>
    </row>
    <row r="49" spans="2:8" ht="15.9" customHeight="1">
      <c r="B49" s="683"/>
      <c r="C49" s="509" t="s">
        <v>426</v>
      </c>
      <c r="D49" s="505"/>
      <c r="E49" s="506"/>
      <c r="F49" s="510">
        <v>376.28</v>
      </c>
      <c r="G49" s="510">
        <v>381.7</v>
      </c>
      <c r="H49" s="508">
        <v>5.4200000000000159</v>
      </c>
    </row>
    <row r="50" spans="2:8" ht="15.9" customHeight="1">
      <c r="B50" s="514"/>
      <c r="C50" s="511" t="s">
        <v>427</v>
      </c>
      <c r="D50" s="218"/>
      <c r="E50" s="512"/>
      <c r="F50" s="507">
        <v>306.32</v>
      </c>
      <c r="G50" s="507">
        <v>307.54000000000002</v>
      </c>
      <c r="H50" s="513">
        <v>1.2200000000000273</v>
      </c>
    </row>
    <row r="51" spans="2:8" ht="15.9" customHeight="1">
      <c r="B51" s="514"/>
      <c r="C51" s="504" t="s">
        <v>428</v>
      </c>
      <c r="D51" s="505"/>
      <c r="E51" s="506"/>
      <c r="F51" s="507">
        <v>311.81</v>
      </c>
      <c r="G51" s="507">
        <v>308.10000000000002</v>
      </c>
      <c r="H51" s="508">
        <v>-3.7099999999999795</v>
      </c>
    </row>
    <row r="52" spans="2:8" ht="15.9" customHeight="1" thickBot="1">
      <c r="B52" s="526"/>
      <c r="C52" s="516" t="s">
        <v>429</v>
      </c>
      <c r="D52" s="517"/>
      <c r="E52" s="518"/>
      <c r="F52" s="519">
        <v>308.61</v>
      </c>
      <c r="G52" s="519">
        <v>307.77999999999997</v>
      </c>
      <c r="H52" s="520">
        <v>-0.83000000000004093</v>
      </c>
    </row>
    <row r="53" spans="2:8">
      <c r="H53" s="98" t="s">
        <v>56</v>
      </c>
    </row>
    <row r="54" spans="2:8">
      <c r="G54" s="9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18" customWidth="1"/>
    <col min="2" max="2" width="48" style="218" customWidth="1"/>
    <col min="3" max="3" width="21.88671875" style="218" customWidth="1"/>
    <col min="4" max="4" width="19" style="218" customWidth="1"/>
    <col min="5" max="5" width="35.44140625" style="218" customWidth="1"/>
    <col min="6" max="6" width="4.109375" style="218" customWidth="1"/>
    <col min="7" max="16384" width="9.109375" style="218"/>
  </cols>
  <sheetData>
    <row r="2" spans="2:7" ht="10.199999999999999" customHeight="1" thickBot="1">
      <c r="B2" s="527"/>
      <c r="C2" s="527"/>
      <c r="D2" s="527"/>
      <c r="E2" s="527"/>
    </row>
    <row r="3" spans="2:7" ht="18.600000000000001" customHeight="1" thickBot="1">
      <c r="B3" s="673" t="s">
        <v>439</v>
      </c>
      <c r="C3" s="674"/>
      <c r="D3" s="674"/>
      <c r="E3" s="675"/>
    </row>
    <row r="4" spans="2:7" ht="13.2" customHeight="1" thickBot="1">
      <c r="B4" s="692" t="s">
        <v>440</v>
      </c>
      <c r="C4" s="692"/>
      <c r="D4" s="692"/>
      <c r="E4" s="692"/>
      <c r="F4" s="221"/>
      <c r="G4" s="221"/>
    </row>
    <row r="5" spans="2:7" ht="40.200000000000003" customHeight="1">
      <c r="B5" s="528" t="s">
        <v>441</v>
      </c>
      <c r="C5" s="529" t="s">
        <v>415</v>
      </c>
      <c r="D5" s="529" t="s">
        <v>416</v>
      </c>
      <c r="E5" s="530" t="s">
        <v>148</v>
      </c>
      <c r="F5" s="221"/>
      <c r="G5" s="221"/>
    </row>
    <row r="6" spans="2:7" ht="12.9" customHeight="1">
      <c r="B6" s="531" t="s">
        <v>442</v>
      </c>
      <c r="C6" s="532">
        <v>218.49</v>
      </c>
      <c r="D6" s="532">
        <v>218.49</v>
      </c>
      <c r="E6" s="533">
        <v>0</v>
      </c>
    </row>
    <row r="7" spans="2:7" ht="12.9" customHeight="1">
      <c r="B7" s="534" t="s">
        <v>443</v>
      </c>
      <c r="C7" s="535">
        <v>192.55</v>
      </c>
      <c r="D7" s="535">
        <v>192.55</v>
      </c>
      <c r="E7" s="533">
        <v>0</v>
      </c>
    </row>
    <row r="8" spans="2:7" ht="12.9" customHeight="1">
      <c r="B8" s="534" t="s">
        <v>444</v>
      </c>
      <c r="C8" s="535">
        <v>95.29</v>
      </c>
      <c r="D8" s="535">
        <v>95.29</v>
      </c>
      <c r="E8" s="533">
        <v>0</v>
      </c>
    </row>
    <row r="9" spans="2:7" ht="12.9" customHeight="1">
      <c r="B9" s="534" t="s">
        <v>445</v>
      </c>
      <c r="C9" s="535">
        <v>223.55</v>
      </c>
      <c r="D9" s="535">
        <v>223.61</v>
      </c>
      <c r="E9" s="533">
        <v>6.0000000000002274E-2</v>
      </c>
    </row>
    <row r="10" spans="2:7" ht="12.9" customHeight="1" thickBot="1">
      <c r="B10" s="536" t="s">
        <v>446</v>
      </c>
      <c r="C10" s="537">
        <v>209.74</v>
      </c>
      <c r="D10" s="537">
        <v>211.59</v>
      </c>
      <c r="E10" s="538">
        <v>1.8499999999999943</v>
      </c>
    </row>
    <row r="11" spans="2:7" ht="12.9" customHeight="1" thickBot="1">
      <c r="B11" s="539"/>
      <c r="C11" s="540"/>
      <c r="D11" s="541"/>
      <c r="E11" s="542"/>
    </row>
    <row r="12" spans="2:7" ht="15.75" customHeight="1" thickBot="1">
      <c r="B12" s="673" t="s">
        <v>447</v>
      </c>
      <c r="C12" s="674"/>
      <c r="D12" s="674"/>
      <c r="E12" s="675"/>
    </row>
    <row r="13" spans="2:7" ht="12" customHeight="1" thickBot="1">
      <c r="B13" s="693"/>
      <c r="C13" s="693"/>
      <c r="D13" s="693"/>
      <c r="E13" s="693"/>
    </row>
    <row r="14" spans="2:7" ht="40.200000000000003" customHeight="1">
      <c r="B14" s="543" t="s">
        <v>448</v>
      </c>
      <c r="C14" s="529" t="s">
        <v>415</v>
      </c>
      <c r="D14" s="529" t="s">
        <v>416</v>
      </c>
      <c r="E14" s="544" t="s">
        <v>148</v>
      </c>
    </row>
    <row r="15" spans="2:7" ht="12.9" customHeight="1">
      <c r="B15" s="545" t="s">
        <v>449</v>
      </c>
      <c r="C15" s="546"/>
      <c r="D15" s="546"/>
      <c r="E15" s="547"/>
    </row>
    <row r="16" spans="2:7" ht="12.9" customHeight="1">
      <c r="B16" s="545" t="s">
        <v>450</v>
      </c>
      <c r="C16" s="548">
        <v>73.239999999999995</v>
      </c>
      <c r="D16" s="548">
        <v>74.290000000000006</v>
      </c>
      <c r="E16" s="549">
        <v>1.0500000000000114</v>
      </c>
    </row>
    <row r="17" spans="2:5" ht="12.9" customHeight="1">
      <c r="B17" s="545" t="s">
        <v>451</v>
      </c>
      <c r="C17" s="548">
        <v>180.69</v>
      </c>
      <c r="D17" s="548">
        <v>191.14</v>
      </c>
      <c r="E17" s="549">
        <v>10.449999999999989</v>
      </c>
    </row>
    <row r="18" spans="2:5" ht="12.9" customHeight="1">
      <c r="B18" s="545" t="s">
        <v>452</v>
      </c>
      <c r="C18" s="548">
        <v>77.27</v>
      </c>
      <c r="D18" s="548">
        <v>87.83</v>
      </c>
      <c r="E18" s="549">
        <v>10.560000000000002</v>
      </c>
    </row>
    <row r="19" spans="2:5" ht="12.9" customHeight="1">
      <c r="B19" s="545" t="s">
        <v>453</v>
      </c>
      <c r="C19" s="548">
        <v>126.07</v>
      </c>
      <c r="D19" s="548">
        <v>125.72</v>
      </c>
      <c r="E19" s="549">
        <v>-0.34999999999999432</v>
      </c>
    </row>
    <row r="20" spans="2:5" ht="12.9" customHeight="1">
      <c r="B20" s="550" t="s">
        <v>454</v>
      </c>
      <c r="C20" s="551">
        <v>121.97</v>
      </c>
      <c r="D20" s="551">
        <v>126.5</v>
      </c>
      <c r="E20" s="552">
        <v>4.5300000000000011</v>
      </c>
    </row>
    <row r="21" spans="2:5" ht="12.9" customHeight="1">
      <c r="B21" s="545" t="s">
        <v>455</v>
      </c>
      <c r="C21" s="553"/>
      <c r="D21" s="553"/>
      <c r="E21" s="554"/>
    </row>
    <row r="22" spans="2:5" ht="12.9" customHeight="1">
      <c r="B22" s="545" t="s">
        <v>456</v>
      </c>
      <c r="C22" s="553">
        <v>151.22999999999999</v>
      </c>
      <c r="D22" s="553">
        <v>151.22999999999999</v>
      </c>
      <c r="E22" s="554">
        <v>0</v>
      </c>
    </row>
    <row r="23" spans="2:5" ht="12.9" customHeight="1">
      <c r="B23" s="545" t="s">
        <v>457</v>
      </c>
      <c r="C23" s="553">
        <v>264.95999999999998</v>
      </c>
      <c r="D23" s="553">
        <v>265.55</v>
      </c>
      <c r="E23" s="554">
        <v>0.59000000000003183</v>
      </c>
    </row>
    <row r="24" spans="2:5" ht="12.9" customHeight="1">
      <c r="B24" s="545" t="s">
        <v>458</v>
      </c>
      <c r="C24" s="553">
        <v>350</v>
      </c>
      <c r="D24" s="553">
        <v>350</v>
      </c>
      <c r="E24" s="554">
        <v>0</v>
      </c>
    </row>
    <row r="25" spans="2:5" ht="12.9" customHeight="1">
      <c r="B25" s="545" t="s">
        <v>459</v>
      </c>
      <c r="C25" s="553">
        <v>207.5</v>
      </c>
      <c r="D25" s="553">
        <v>207.5</v>
      </c>
      <c r="E25" s="554">
        <v>0</v>
      </c>
    </row>
    <row r="26" spans="2:5" ht="12.9" customHeight="1" thickBot="1">
      <c r="B26" s="555" t="s">
        <v>460</v>
      </c>
      <c r="C26" s="556">
        <v>238.51</v>
      </c>
      <c r="D26" s="556">
        <v>238.84</v>
      </c>
      <c r="E26" s="557">
        <v>0.33000000000001251</v>
      </c>
    </row>
    <row r="27" spans="2:5" ht="12.9" customHeight="1">
      <c r="B27" s="558"/>
      <c r="C27" s="559"/>
      <c r="D27" s="559"/>
      <c r="E27" s="560"/>
    </row>
    <row r="28" spans="2:5" ht="18.600000000000001" customHeight="1">
      <c r="B28" s="684" t="s">
        <v>461</v>
      </c>
      <c r="C28" s="684"/>
      <c r="D28" s="684"/>
      <c r="E28" s="684"/>
    </row>
    <row r="29" spans="2:5" ht="10.5" customHeight="1" thickBot="1">
      <c r="B29" s="486"/>
      <c r="C29" s="486"/>
      <c r="D29" s="486"/>
      <c r="E29" s="486"/>
    </row>
    <row r="30" spans="2:5" ht="18.600000000000001" customHeight="1" thickBot="1">
      <c r="B30" s="673" t="s">
        <v>462</v>
      </c>
      <c r="C30" s="674"/>
      <c r="D30" s="674"/>
      <c r="E30" s="675"/>
    </row>
    <row r="31" spans="2:5" ht="14.4" customHeight="1" thickBot="1">
      <c r="B31" s="688" t="s">
        <v>463</v>
      </c>
      <c r="C31" s="688"/>
      <c r="D31" s="688"/>
      <c r="E31" s="688"/>
    </row>
    <row r="32" spans="2:5" ht="40.200000000000003" customHeight="1">
      <c r="B32" s="561" t="s">
        <v>464</v>
      </c>
      <c r="C32" s="529" t="s">
        <v>415</v>
      </c>
      <c r="D32" s="529" t="s">
        <v>416</v>
      </c>
      <c r="E32" s="562" t="s">
        <v>148</v>
      </c>
    </row>
    <row r="33" spans="2:5" ht="20.100000000000001" customHeight="1">
      <c r="B33" s="563" t="s">
        <v>465</v>
      </c>
      <c r="C33" s="564">
        <v>575.28</v>
      </c>
      <c r="D33" s="564">
        <v>576.58000000000004</v>
      </c>
      <c r="E33" s="565">
        <v>1.3000000000000682</v>
      </c>
    </row>
    <row r="34" spans="2:5" ht="20.100000000000001" customHeight="1">
      <c r="B34" s="566" t="s">
        <v>466</v>
      </c>
      <c r="C34" s="567">
        <v>536.63</v>
      </c>
      <c r="D34" s="567">
        <v>539.12</v>
      </c>
      <c r="E34" s="565">
        <v>2.4900000000000091</v>
      </c>
    </row>
    <row r="35" spans="2:5" ht="12" thickBot="1">
      <c r="B35" s="568" t="s">
        <v>467</v>
      </c>
      <c r="C35" s="569">
        <v>555.95000000000005</v>
      </c>
      <c r="D35" s="569">
        <v>557.85</v>
      </c>
      <c r="E35" s="570">
        <v>1.8999999999999773</v>
      </c>
    </row>
    <row r="36" spans="2:5">
      <c r="B36" s="571"/>
      <c r="E36" s="572"/>
    </row>
    <row r="37" spans="2:5" ht="12" thickBot="1">
      <c r="B37" s="689" t="s">
        <v>468</v>
      </c>
      <c r="C37" s="690"/>
      <c r="D37" s="690"/>
      <c r="E37" s="691"/>
    </row>
    <row r="38" spans="2:5" ht="40.200000000000003" customHeight="1">
      <c r="B38" s="561" t="s">
        <v>469</v>
      </c>
      <c r="C38" s="573" t="s">
        <v>415</v>
      </c>
      <c r="D38" s="573" t="s">
        <v>416</v>
      </c>
      <c r="E38" s="562" t="s">
        <v>148</v>
      </c>
    </row>
    <row r="39" spans="2:5">
      <c r="B39" s="574" t="s">
        <v>152</v>
      </c>
      <c r="C39" s="564">
        <v>641.63</v>
      </c>
      <c r="D39" s="564">
        <v>649.44000000000005</v>
      </c>
      <c r="E39" s="575">
        <v>7.8100000000000591</v>
      </c>
    </row>
    <row r="40" spans="2:5">
      <c r="B40" s="576" t="s">
        <v>159</v>
      </c>
      <c r="C40" s="567">
        <v>692.34</v>
      </c>
      <c r="D40" s="567">
        <v>692.34</v>
      </c>
      <c r="E40" s="565">
        <v>0</v>
      </c>
    </row>
    <row r="41" spans="2:5">
      <c r="B41" s="576" t="s">
        <v>223</v>
      </c>
      <c r="C41" s="567">
        <v>649.29999999999995</v>
      </c>
      <c r="D41" s="567">
        <v>654.87</v>
      </c>
      <c r="E41" s="565">
        <v>5.57000000000005</v>
      </c>
    </row>
    <row r="42" spans="2:5">
      <c r="B42" s="576" t="s">
        <v>150</v>
      </c>
      <c r="C42" s="567">
        <v>589.96</v>
      </c>
      <c r="D42" s="567">
        <v>589.96</v>
      </c>
      <c r="E42" s="565">
        <v>0</v>
      </c>
    </row>
    <row r="43" spans="2:5">
      <c r="B43" s="576" t="s">
        <v>470</v>
      </c>
      <c r="C43" s="567">
        <v>566.12</v>
      </c>
      <c r="D43" s="567">
        <v>566.12</v>
      </c>
      <c r="E43" s="565">
        <v>0</v>
      </c>
    </row>
    <row r="44" spans="2:5">
      <c r="B44" s="576" t="s">
        <v>165</v>
      </c>
      <c r="C44" s="567">
        <v>557.5</v>
      </c>
      <c r="D44" s="567">
        <v>557.5</v>
      </c>
      <c r="E44" s="565">
        <v>0</v>
      </c>
    </row>
    <row r="45" spans="2:5">
      <c r="B45" s="576" t="s">
        <v>181</v>
      </c>
      <c r="C45" s="567">
        <v>577.04999999999995</v>
      </c>
      <c r="D45" s="567">
        <v>577.04999999999995</v>
      </c>
      <c r="E45" s="565">
        <v>0</v>
      </c>
    </row>
    <row r="46" spans="2:5">
      <c r="B46" s="577" t="s">
        <v>171</v>
      </c>
      <c r="C46" s="578">
        <v>624.86</v>
      </c>
      <c r="D46" s="578">
        <v>640.86</v>
      </c>
      <c r="E46" s="579">
        <v>16</v>
      </c>
    </row>
    <row r="47" spans="2:5" ht="12" thickBot="1">
      <c r="B47" s="568" t="s">
        <v>467</v>
      </c>
      <c r="C47" s="569">
        <v>582.86</v>
      </c>
      <c r="D47" s="569">
        <v>585.75</v>
      </c>
      <c r="E47" s="570">
        <v>2.8899999999999864</v>
      </c>
    </row>
    <row r="48" spans="2:5">
      <c r="E48" s="98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485" customWidth="1"/>
    <col min="2" max="2" width="32.88671875" style="485" customWidth="1"/>
    <col min="3" max="3" width="14.6640625" style="485" customWidth="1"/>
    <col min="4" max="4" width="15" style="485" customWidth="1"/>
    <col min="5" max="5" width="11.6640625" style="485" customWidth="1"/>
    <col min="6" max="6" width="14.88671875" style="485" customWidth="1"/>
    <col min="7" max="7" width="15.109375" style="485" customWidth="1"/>
    <col min="8" max="8" width="11.6640625" style="485" customWidth="1"/>
    <col min="9" max="9" width="15.5546875" style="485" customWidth="1"/>
    <col min="10" max="10" width="14.88671875" style="485" customWidth="1"/>
    <col min="11" max="11" width="13.33203125" style="485" customWidth="1"/>
    <col min="12" max="12" width="3.33203125" style="485" customWidth="1"/>
    <col min="13" max="13" width="11.44140625" style="485"/>
    <col min="14" max="14" width="16.109375" style="485" customWidth="1"/>
    <col min="15" max="16384" width="11.44140625" style="485"/>
  </cols>
  <sheetData>
    <row r="1" spans="2:20" hidden="1">
      <c r="B1" s="580"/>
      <c r="C1" s="580"/>
      <c r="D1" s="580"/>
      <c r="E1" s="580"/>
      <c r="F1" s="580"/>
      <c r="G1" s="580"/>
      <c r="H1" s="580"/>
      <c r="I1" s="580"/>
      <c r="J1" s="580"/>
      <c r="K1" s="581"/>
      <c r="L1" s="700" t="s">
        <v>471</v>
      </c>
      <c r="M1" s="701"/>
      <c r="N1" s="701"/>
      <c r="O1" s="701"/>
      <c r="P1" s="701"/>
      <c r="Q1" s="701"/>
      <c r="R1" s="701"/>
      <c r="S1" s="701"/>
      <c r="T1" s="701"/>
    </row>
    <row r="2" spans="2:20" ht="21.6" customHeight="1">
      <c r="B2" s="580"/>
      <c r="C2" s="580"/>
      <c r="D2" s="580"/>
      <c r="E2" s="580"/>
      <c r="F2" s="580"/>
      <c r="G2" s="580"/>
      <c r="H2" s="580"/>
      <c r="I2" s="580"/>
      <c r="J2" s="580"/>
      <c r="K2" s="582"/>
      <c r="L2" s="583"/>
      <c r="M2" s="584"/>
      <c r="N2" s="584"/>
      <c r="O2" s="584"/>
      <c r="P2" s="584"/>
      <c r="Q2" s="584"/>
      <c r="R2" s="584"/>
      <c r="S2" s="584"/>
      <c r="T2" s="584"/>
    </row>
    <row r="3" spans="2:20" ht="9.6" customHeight="1"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</row>
    <row r="4" spans="2:20" ht="23.4" customHeight="1" thickBot="1">
      <c r="B4" s="662" t="s">
        <v>472</v>
      </c>
      <c r="C4" s="662"/>
      <c r="D4" s="662"/>
      <c r="E4" s="662"/>
      <c r="F4" s="662"/>
      <c r="G4" s="662"/>
      <c r="H4" s="662"/>
      <c r="I4" s="662"/>
      <c r="J4" s="662"/>
      <c r="K4" s="662"/>
      <c r="L4" s="584"/>
      <c r="M4" s="584"/>
      <c r="N4" s="584"/>
      <c r="O4" s="584"/>
      <c r="P4" s="584"/>
      <c r="Q4" s="584"/>
      <c r="R4" s="584"/>
      <c r="S4" s="580"/>
      <c r="T4" s="580"/>
    </row>
    <row r="5" spans="2:20" ht="21" customHeight="1" thickBot="1">
      <c r="B5" s="673" t="s">
        <v>473</v>
      </c>
      <c r="C5" s="674"/>
      <c r="D5" s="674"/>
      <c r="E5" s="674"/>
      <c r="F5" s="674"/>
      <c r="G5" s="674"/>
      <c r="H5" s="674"/>
      <c r="I5" s="674"/>
      <c r="J5" s="674"/>
      <c r="K5" s="675"/>
      <c r="L5" s="585"/>
      <c r="M5" s="585"/>
      <c r="N5" s="585"/>
      <c r="O5" s="585"/>
      <c r="P5" s="585"/>
      <c r="Q5" s="585"/>
      <c r="R5" s="585"/>
      <c r="S5" s="580"/>
      <c r="T5" s="580"/>
    </row>
    <row r="6" spans="2:20" ht="13.2" customHeight="1">
      <c r="L6" s="584"/>
      <c r="M6" s="584"/>
      <c r="N6" s="584"/>
      <c r="O6" s="584"/>
      <c r="P6" s="584"/>
      <c r="Q6" s="584"/>
      <c r="R6" s="585"/>
      <c r="S6" s="580"/>
      <c r="T6" s="580"/>
    </row>
    <row r="7" spans="2:20" ht="13.2" customHeight="1">
      <c r="B7" s="702" t="s">
        <v>474</v>
      </c>
      <c r="C7" s="702"/>
      <c r="D7" s="702"/>
      <c r="E7" s="702"/>
      <c r="F7" s="702"/>
      <c r="G7" s="702"/>
      <c r="H7" s="702"/>
      <c r="I7" s="702"/>
      <c r="J7" s="702"/>
      <c r="K7" s="702"/>
      <c r="L7" s="584"/>
      <c r="M7" s="584"/>
      <c r="N7" s="584"/>
      <c r="O7" s="584"/>
      <c r="P7" s="584"/>
      <c r="Q7" s="584"/>
      <c r="R7" s="585"/>
      <c r="S7" s="580"/>
      <c r="T7" s="580"/>
    </row>
    <row r="8" spans="2:20" ht="13.8" thickBot="1">
      <c r="B8" s="218"/>
      <c r="C8" s="218"/>
      <c r="D8" s="218"/>
      <c r="E8" s="218"/>
      <c r="F8" s="218"/>
      <c r="G8" s="218"/>
      <c r="H8" s="218"/>
      <c r="I8" s="218"/>
      <c r="J8" s="218"/>
      <c r="K8" s="218"/>
    </row>
    <row r="9" spans="2:20" ht="19.95" customHeight="1">
      <c r="B9" s="694" t="s">
        <v>475</v>
      </c>
      <c r="C9" s="703" t="s">
        <v>476</v>
      </c>
      <c r="D9" s="704"/>
      <c r="E9" s="698"/>
      <c r="F9" s="696" t="s">
        <v>477</v>
      </c>
      <c r="G9" s="697"/>
      <c r="H9" s="698"/>
      <c r="I9" s="696" t="s">
        <v>478</v>
      </c>
      <c r="J9" s="697"/>
      <c r="K9" s="699"/>
    </row>
    <row r="10" spans="2:20" ht="37.200000000000003" customHeight="1">
      <c r="B10" s="695"/>
      <c r="C10" s="586" t="s">
        <v>415</v>
      </c>
      <c r="D10" s="586" t="s">
        <v>416</v>
      </c>
      <c r="E10" s="587" t="s">
        <v>148</v>
      </c>
      <c r="F10" s="588" t="s">
        <v>415</v>
      </c>
      <c r="G10" s="588" t="s">
        <v>416</v>
      </c>
      <c r="H10" s="587" t="s">
        <v>148</v>
      </c>
      <c r="I10" s="588" t="s">
        <v>415</v>
      </c>
      <c r="J10" s="588" t="s">
        <v>416</v>
      </c>
      <c r="K10" s="589" t="s">
        <v>148</v>
      </c>
    </row>
    <row r="11" spans="2:20" ht="30" customHeight="1" thickBot="1">
      <c r="B11" s="590" t="s">
        <v>479</v>
      </c>
      <c r="C11" s="591">
        <v>181.14</v>
      </c>
      <c r="D11" s="591">
        <v>180.08</v>
      </c>
      <c r="E11" s="592">
        <v>-1.0599999999999739</v>
      </c>
      <c r="F11" s="591">
        <v>179.15</v>
      </c>
      <c r="G11" s="591">
        <v>178.84</v>
      </c>
      <c r="H11" s="592">
        <v>-0.31000000000000227</v>
      </c>
      <c r="I11" s="591">
        <v>173.74</v>
      </c>
      <c r="J11" s="591">
        <v>173.5</v>
      </c>
      <c r="K11" s="593">
        <v>-0.24000000000000909</v>
      </c>
    </row>
    <row r="12" spans="2:20" ht="19.95" customHeight="1">
      <c r="B12" s="218"/>
      <c r="C12" s="218"/>
      <c r="D12" s="218"/>
      <c r="E12" s="218"/>
      <c r="F12" s="218"/>
      <c r="G12" s="218"/>
      <c r="H12" s="218"/>
      <c r="I12" s="218"/>
      <c r="J12" s="218"/>
      <c r="K12" s="218"/>
    </row>
    <row r="13" spans="2:20" ht="19.95" customHeight="1" thickBot="1"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spans="2:20" ht="19.95" customHeight="1">
      <c r="B14" s="694" t="s">
        <v>475</v>
      </c>
      <c r="C14" s="696" t="s">
        <v>480</v>
      </c>
      <c r="D14" s="697"/>
      <c r="E14" s="698"/>
      <c r="F14" s="696" t="s">
        <v>481</v>
      </c>
      <c r="G14" s="697"/>
      <c r="H14" s="698"/>
      <c r="I14" s="696" t="s">
        <v>482</v>
      </c>
      <c r="J14" s="697"/>
      <c r="K14" s="699"/>
    </row>
    <row r="15" spans="2:20" ht="37.200000000000003" customHeight="1">
      <c r="B15" s="695"/>
      <c r="C15" s="588" t="s">
        <v>415</v>
      </c>
      <c r="D15" s="588" t="s">
        <v>416</v>
      </c>
      <c r="E15" s="587" t="s">
        <v>148</v>
      </c>
      <c r="F15" s="588" t="s">
        <v>415</v>
      </c>
      <c r="G15" s="588" t="s">
        <v>416</v>
      </c>
      <c r="H15" s="587" t="s">
        <v>148</v>
      </c>
      <c r="I15" s="588" t="s">
        <v>415</v>
      </c>
      <c r="J15" s="588" t="s">
        <v>416</v>
      </c>
      <c r="K15" s="589" t="s">
        <v>148</v>
      </c>
    </row>
    <row r="16" spans="2:20" ht="30" customHeight="1" thickBot="1">
      <c r="B16" s="590" t="s">
        <v>479</v>
      </c>
      <c r="C16" s="591">
        <v>170.41</v>
      </c>
      <c r="D16" s="591">
        <v>168.21</v>
      </c>
      <c r="E16" s="592">
        <v>-2.1999999999999886</v>
      </c>
      <c r="F16" s="591">
        <v>163.71</v>
      </c>
      <c r="G16" s="591">
        <v>164.03</v>
      </c>
      <c r="H16" s="592">
        <v>0.31999999999999318</v>
      </c>
      <c r="I16" s="591">
        <v>163.79</v>
      </c>
      <c r="J16" s="591">
        <v>161.12</v>
      </c>
      <c r="K16" s="593">
        <v>-2.6699999999999875</v>
      </c>
    </row>
    <row r="17" spans="2:11" ht="19.95" customHeight="1"/>
    <row r="18" spans="2:11" ht="19.95" customHeight="1" thickBot="1"/>
    <row r="19" spans="2:11" ht="19.95" customHeight="1" thickBot="1">
      <c r="B19" s="673" t="s">
        <v>483</v>
      </c>
      <c r="C19" s="674"/>
      <c r="D19" s="674"/>
      <c r="E19" s="674"/>
      <c r="F19" s="674"/>
      <c r="G19" s="674"/>
      <c r="H19" s="674"/>
      <c r="I19" s="674"/>
      <c r="J19" s="674"/>
      <c r="K19" s="675"/>
    </row>
    <row r="20" spans="2:11" ht="19.95" customHeight="1">
      <c r="B20" s="240"/>
    </row>
    <row r="21" spans="2:11" ht="19.95" customHeight="1" thickBot="1"/>
    <row r="22" spans="2:11" ht="19.95" customHeight="1">
      <c r="B22" s="694" t="s">
        <v>484</v>
      </c>
      <c r="C22" s="696" t="s">
        <v>485</v>
      </c>
      <c r="D22" s="697"/>
      <c r="E22" s="698"/>
      <c r="F22" s="696" t="s">
        <v>486</v>
      </c>
      <c r="G22" s="697"/>
      <c r="H22" s="698"/>
      <c r="I22" s="696" t="s">
        <v>487</v>
      </c>
      <c r="J22" s="697"/>
      <c r="K22" s="699"/>
    </row>
    <row r="23" spans="2:11" ht="37.200000000000003" customHeight="1">
      <c r="B23" s="695"/>
      <c r="C23" s="588" t="s">
        <v>415</v>
      </c>
      <c r="D23" s="588" t="s">
        <v>416</v>
      </c>
      <c r="E23" s="587" t="s">
        <v>148</v>
      </c>
      <c r="F23" s="588" t="s">
        <v>415</v>
      </c>
      <c r="G23" s="588" t="s">
        <v>416</v>
      </c>
      <c r="H23" s="587" t="s">
        <v>148</v>
      </c>
      <c r="I23" s="588" t="s">
        <v>415</v>
      </c>
      <c r="J23" s="588" t="s">
        <v>416</v>
      </c>
      <c r="K23" s="589" t="s">
        <v>148</v>
      </c>
    </row>
    <row r="24" spans="2:11" ht="30" customHeight="1">
      <c r="B24" s="594" t="s">
        <v>488</v>
      </c>
      <c r="C24" s="595" t="s">
        <v>275</v>
      </c>
      <c r="D24" s="595" t="s">
        <v>275</v>
      </c>
      <c r="E24" s="596" t="s">
        <v>275</v>
      </c>
      <c r="F24" s="595">
        <v>1.5</v>
      </c>
      <c r="G24" s="595">
        <v>1.49</v>
      </c>
      <c r="H24" s="596">
        <v>-1.0000000000000009E-2</v>
      </c>
      <c r="I24" s="595">
        <v>1.47</v>
      </c>
      <c r="J24" s="595">
        <v>1.46</v>
      </c>
      <c r="K24" s="597">
        <v>-1.0000000000000009E-2</v>
      </c>
    </row>
    <row r="25" spans="2:11" ht="30" customHeight="1">
      <c r="B25" s="594" t="s">
        <v>489</v>
      </c>
      <c r="C25" s="595">
        <v>1.49</v>
      </c>
      <c r="D25" s="595">
        <v>1.49</v>
      </c>
      <c r="E25" s="596">
        <v>0</v>
      </c>
      <c r="F25" s="595">
        <v>1.47</v>
      </c>
      <c r="G25" s="595">
        <v>1.47</v>
      </c>
      <c r="H25" s="596">
        <v>0</v>
      </c>
      <c r="I25" s="595">
        <v>1.45</v>
      </c>
      <c r="J25" s="595">
        <v>1.45</v>
      </c>
      <c r="K25" s="597">
        <v>0</v>
      </c>
    </row>
    <row r="26" spans="2:11" ht="30" customHeight="1">
      <c r="B26" s="594" t="s">
        <v>490</v>
      </c>
      <c r="C26" s="595">
        <v>1.45</v>
      </c>
      <c r="D26" s="595">
        <v>1.45</v>
      </c>
      <c r="E26" s="596">
        <v>0</v>
      </c>
      <c r="F26" s="595">
        <v>1.44</v>
      </c>
      <c r="G26" s="595">
        <v>1.44</v>
      </c>
      <c r="H26" s="596">
        <v>0</v>
      </c>
      <c r="I26" s="595">
        <v>1.43</v>
      </c>
      <c r="J26" s="595">
        <v>1.42</v>
      </c>
      <c r="K26" s="597">
        <v>-1.0000000000000009E-2</v>
      </c>
    </row>
    <row r="27" spans="2:11" ht="30" customHeight="1">
      <c r="B27" s="594" t="s">
        <v>491</v>
      </c>
      <c r="C27" s="595">
        <v>1.48</v>
      </c>
      <c r="D27" s="595">
        <v>1.48</v>
      </c>
      <c r="E27" s="596">
        <v>0</v>
      </c>
      <c r="F27" s="595">
        <v>1.47</v>
      </c>
      <c r="G27" s="595">
        <v>1.47</v>
      </c>
      <c r="H27" s="596">
        <v>0</v>
      </c>
      <c r="I27" s="595">
        <v>1.46</v>
      </c>
      <c r="J27" s="595">
        <v>1.46</v>
      </c>
      <c r="K27" s="597">
        <v>0</v>
      </c>
    </row>
    <row r="28" spans="2:11" ht="30" customHeight="1">
      <c r="B28" s="594" t="s">
        <v>492</v>
      </c>
      <c r="C28" s="595">
        <v>1.46</v>
      </c>
      <c r="D28" s="595">
        <v>1.46</v>
      </c>
      <c r="E28" s="596">
        <v>0</v>
      </c>
      <c r="F28" s="595">
        <v>1.44</v>
      </c>
      <c r="G28" s="595">
        <v>1.44</v>
      </c>
      <c r="H28" s="596">
        <v>0</v>
      </c>
      <c r="I28" s="595">
        <v>1.87</v>
      </c>
      <c r="J28" s="595">
        <v>1.87</v>
      </c>
      <c r="K28" s="597">
        <v>0</v>
      </c>
    </row>
    <row r="29" spans="2:11" ht="30" customHeight="1">
      <c r="B29" s="594" t="s">
        <v>493</v>
      </c>
      <c r="C29" s="595">
        <v>1.46</v>
      </c>
      <c r="D29" s="595">
        <v>1.46</v>
      </c>
      <c r="E29" s="596">
        <v>0</v>
      </c>
      <c r="F29" s="595">
        <v>1.46</v>
      </c>
      <c r="G29" s="595">
        <v>1.44</v>
      </c>
      <c r="H29" s="596">
        <v>-2.0000000000000018E-2</v>
      </c>
      <c r="I29" s="595">
        <v>1.42</v>
      </c>
      <c r="J29" s="595">
        <v>1.42</v>
      </c>
      <c r="K29" s="597">
        <v>0</v>
      </c>
    </row>
    <row r="30" spans="2:11" ht="30" customHeight="1">
      <c r="B30" s="594" t="s">
        <v>494</v>
      </c>
      <c r="C30" s="595">
        <v>1.44</v>
      </c>
      <c r="D30" s="595">
        <v>1.44</v>
      </c>
      <c r="E30" s="596">
        <v>0</v>
      </c>
      <c r="F30" s="595">
        <v>1.44</v>
      </c>
      <c r="G30" s="595">
        <v>1.43</v>
      </c>
      <c r="H30" s="596">
        <v>-1.0000000000000009E-2</v>
      </c>
      <c r="I30" s="595">
        <v>1.46</v>
      </c>
      <c r="J30" s="595">
        <v>1.46</v>
      </c>
      <c r="K30" s="597">
        <v>0</v>
      </c>
    </row>
    <row r="31" spans="2:11" ht="30" customHeight="1" thickBot="1">
      <c r="B31" s="598" t="s">
        <v>495</v>
      </c>
      <c r="C31" s="599">
        <v>1.48</v>
      </c>
      <c r="D31" s="599">
        <v>1.48</v>
      </c>
      <c r="E31" s="600">
        <v>0</v>
      </c>
      <c r="F31" s="599">
        <v>1.44</v>
      </c>
      <c r="G31" s="599">
        <v>1.44</v>
      </c>
      <c r="H31" s="600">
        <v>0</v>
      </c>
      <c r="I31" s="599">
        <v>1.43</v>
      </c>
      <c r="J31" s="599">
        <v>1.42</v>
      </c>
      <c r="K31" s="601">
        <v>-1.0000000000000009E-2</v>
      </c>
    </row>
    <row r="32" spans="2:11">
      <c r="K32" s="98" t="s">
        <v>56</v>
      </c>
    </row>
    <row r="34" spans="11:11">
      <c r="K34" s="239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09375" defaultRowHeight="11.4"/>
  <cols>
    <col min="1" max="1" width="4.33203125" style="218" customWidth="1"/>
    <col min="2" max="2" width="40.88671875" style="218" customWidth="1"/>
    <col min="3" max="4" width="15.6640625" style="218" customWidth="1"/>
    <col min="5" max="5" width="35.109375" style="218" customWidth="1"/>
    <col min="6" max="6" width="4.109375" style="218" customWidth="1"/>
    <col min="7" max="8" width="10.6640625" style="218" customWidth="1"/>
    <col min="9" max="9" width="9.109375" style="218"/>
    <col min="10" max="10" width="9.109375" style="218" customWidth="1"/>
    <col min="11" max="16384" width="9.109375" style="218"/>
  </cols>
  <sheetData>
    <row r="2" spans="2:8" ht="13.8">
      <c r="E2" s="219"/>
    </row>
    <row r="3" spans="2:8" ht="13.95" customHeight="1" thickBot="1">
      <c r="B3" s="527"/>
      <c r="C3" s="527"/>
      <c r="D3" s="527"/>
      <c r="E3" s="527"/>
      <c r="F3" s="527"/>
      <c r="G3" s="527"/>
      <c r="H3" s="527"/>
    </row>
    <row r="4" spans="2:8" ht="19.95" customHeight="1" thickBot="1">
      <c r="B4" s="673" t="s">
        <v>496</v>
      </c>
      <c r="C4" s="674"/>
      <c r="D4" s="674"/>
      <c r="E4" s="675"/>
      <c r="F4" s="602"/>
      <c r="G4" s="602"/>
      <c r="H4" s="527"/>
    </row>
    <row r="5" spans="2:8" ht="22.95" customHeight="1">
      <c r="B5" s="711" t="s">
        <v>497</v>
      </c>
      <c r="C5" s="711"/>
      <c r="D5" s="711"/>
      <c r="E5" s="711"/>
      <c r="G5" s="527"/>
      <c r="H5" s="527"/>
    </row>
    <row r="6" spans="2:8" ht="15" customHeight="1">
      <c r="B6" s="649"/>
      <c r="C6" s="649"/>
      <c r="D6" s="649"/>
      <c r="E6" s="649"/>
      <c r="F6" s="221"/>
      <c r="G6" s="603"/>
      <c r="H6" s="527"/>
    </row>
    <row r="7" spans="2:8" ht="0.9" customHeight="1" thickBot="1">
      <c r="B7" s="603"/>
      <c r="C7" s="603"/>
      <c r="D7" s="603"/>
      <c r="E7" s="603"/>
      <c r="F7" s="603"/>
      <c r="G7" s="603"/>
      <c r="H7" s="527"/>
    </row>
    <row r="8" spans="2:8" ht="40.200000000000003" customHeight="1">
      <c r="B8" s="604" t="s">
        <v>498</v>
      </c>
      <c r="C8" s="605" t="s">
        <v>415</v>
      </c>
      <c r="D8" s="605" t="s">
        <v>416</v>
      </c>
      <c r="E8" s="606" t="s">
        <v>226</v>
      </c>
      <c r="F8" s="527"/>
      <c r="G8" s="527"/>
      <c r="H8" s="527"/>
    </row>
    <row r="9" spans="2:8" ht="12.9" customHeight="1">
      <c r="B9" s="607" t="s">
        <v>499</v>
      </c>
      <c r="C9" s="608">
        <v>73.27</v>
      </c>
      <c r="D9" s="608">
        <v>73.64</v>
      </c>
      <c r="E9" s="609">
        <v>0.37000000000000455</v>
      </c>
      <c r="F9" s="527"/>
      <c r="G9" s="527"/>
      <c r="H9" s="527"/>
    </row>
    <row r="10" spans="2:8" ht="32.1" customHeight="1">
      <c r="B10" s="610" t="s">
        <v>500</v>
      </c>
      <c r="C10" s="611"/>
      <c r="D10" s="611"/>
      <c r="E10" s="612"/>
      <c r="F10" s="527"/>
      <c r="G10" s="527"/>
      <c r="H10" s="527"/>
    </row>
    <row r="11" spans="2:8" ht="12.9" customHeight="1">
      <c r="B11" s="607" t="s">
        <v>501</v>
      </c>
      <c r="C11" s="608">
        <v>133.78</v>
      </c>
      <c r="D11" s="608">
        <v>133.6</v>
      </c>
      <c r="E11" s="609">
        <v>-0.18000000000000682</v>
      </c>
      <c r="F11" s="527"/>
      <c r="G11" s="527"/>
      <c r="H11" s="527"/>
    </row>
    <row r="12" spans="2:8" ht="11.25" hidden="1" customHeight="1">
      <c r="B12" s="613"/>
      <c r="C12" s="614"/>
      <c r="D12" s="614"/>
      <c r="E12" s="615"/>
      <c r="F12" s="527"/>
      <c r="G12" s="527"/>
      <c r="H12" s="527"/>
    </row>
    <row r="13" spans="2:8" ht="32.1" customHeight="1">
      <c r="B13" s="610" t="s">
        <v>502</v>
      </c>
      <c r="C13" s="611"/>
      <c r="D13" s="611"/>
      <c r="E13" s="612"/>
      <c r="F13" s="527"/>
      <c r="G13" s="527"/>
      <c r="H13" s="527"/>
    </row>
    <row r="14" spans="2:8" ht="12.9" customHeight="1">
      <c r="B14" s="607" t="s">
        <v>503</v>
      </c>
      <c r="C14" s="608">
        <v>192.5</v>
      </c>
      <c r="D14" s="608">
        <v>197.5</v>
      </c>
      <c r="E14" s="609">
        <v>5</v>
      </c>
      <c r="F14" s="527"/>
      <c r="G14" s="527"/>
      <c r="H14" s="527"/>
    </row>
    <row r="15" spans="2:8" ht="12.9" customHeight="1">
      <c r="B15" s="607" t="s">
        <v>504</v>
      </c>
      <c r="C15" s="608">
        <v>242.5</v>
      </c>
      <c r="D15" s="608">
        <v>247.5</v>
      </c>
      <c r="E15" s="609">
        <v>5</v>
      </c>
      <c r="F15" s="527"/>
      <c r="G15" s="527"/>
      <c r="H15" s="527"/>
    </row>
    <row r="16" spans="2:8" ht="12.9" customHeight="1" thickBot="1">
      <c r="B16" s="616" t="s">
        <v>505</v>
      </c>
      <c r="C16" s="617">
        <v>226.87</v>
      </c>
      <c r="D16" s="617">
        <v>231.87</v>
      </c>
      <c r="E16" s="618">
        <v>5</v>
      </c>
      <c r="F16" s="527"/>
      <c r="G16" s="527"/>
      <c r="H16" s="527"/>
    </row>
    <row r="17" spans="2:8" ht="0.9" customHeight="1">
      <c r="B17" s="712"/>
      <c r="C17" s="712"/>
      <c r="D17" s="712"/>
      <c r="E17" s="712"/>
      <c r="F17" s="527"/>
      <c r="G17" s="527"/>
      <c r="H17" s="527"/>
    </row>
    <row r="18" spans="2:8" ht="21.9" customHeight="1" thickBot="1">
      <c r="B18" s="619"/>
      <c r="C18" s="619"/>
      <c r="D18" s="619"/>
      <c r="E18" s="619"/>
      <c r="F18" s="527"/>
      <c r="G18" s="527"/>
      <c r="H18" s="527"/>
    </row>
    <row r="19" spans="2:8" ht="14.4" customHeight="1" thickBot="1">
      <c r="B19" s="673" t="s">
        <v>506</v>
      </c>
      <c r="C19" s="674"/>
      <c r="D19" s="674"/>
      <c r="E19" s="675"/>
      <c r="F19" s="527"/>
      <c r="G19" s="527"/>
      <c r="H19" s="527"/>
    </row>
    <row r="20" spans="2:8" ht="12" customHeight="1" thickBot="1">
      <c r="B20" s="713"/>
      <c r="C20" s="713"/>
      <c r="D20" s="713"/>
      <c r="E20" s="713"/>
      <c r="F20" s="527"/>
      <c r="G20" s="527"/>
      <c r="H20" s="527"/>
    </row>
    <row r="21" spans="2:8" ht="40.200000000000003" customHeight="1">
      <c r="B21" s="604" t="s">
        <v>507</v>
      </c>
      <c r="C21" s="620" t="s">
        <v>415</v>
      </c>
      <c r="D21" s="605" t="s">
        <v>416</v>
      </c>
      <c r="E21" s="606" t="s">
        <v>226</v>
      </c>
      <c r="F21" s="527"/>
      <c r="G21" s="527"/>
      <c r="H21" s="527"/>
    </row>
    <row r="22" spans="2:8" ht="12.75" customHeight="1">
      <c r="B22" s="607" t="s">
        <v>508</v>
      </c>
      <c r="C22" s="608">
        <v>338.57</v>
      </c>
      <c r="D22" s="608">
        <v>345.71</v>
      </c>
      <c r="E22" s="609">
        <v>7.1399999999999864</v>
      </c>
      <c r="F22" s="527"/>
      <c r="G22" s="527"/>
      <c r="H22" s="527"/>
    </row>
    <row r="23" spans="2:8">
      <c r="B23" s="607" t="s">
        <v>509</v>
      </c>
      <c r="C23" s="608">
        <v>420</v>
      </c>
      <c r="D23" s="608">
        <v>427.14</v>
      </c>
      <c r="E23" s="609">
        <v>7.1399999999999864</v>
      </c>
    </row>
    <row r="24" spans="2:8" ht="32.1" customHeight="1">
      <c r="B24" s="610" t="s">
        <v>502</v>
      </c>
      <c r="C24" s="621"/>
      <c r="D24" s="621"/>
      <c r="E24" s="622"/>
    </row>
    <row r="25" spans="2:8" ht="14.25" customHeight="1">
      <c r="B25" s="607" t="s">
        <v>510</v>
      </c>
      <c r="C25" s="608">
        <v>267.95</v>
      </c>
      <c r="D25" s="608">
        <v>270.98</v>
      </c>
      <c r="E25" s="609">
        <v>3.0300000000000296</v>
      </c>
    </row>
    <row r="26" spans="2:8" ht="32.1" customHeight="1">
      <c r="B26" s="610" t="s">
        <v>511</v>
      </c>
      <c r="C26" s="621"/>
      <c r="D26" s="621"/>
      <c r="E26" s="623"/>
    </row>
    <row r="27" spans="2:8" ht="14.25" customHeight="1">
      <c r="B27" s="607" t="s">
        <v>512</v>
      </c>
      <c r="C27" s="608" t="s">
        <v>319</v>
      </c>
      <c r="D27" s="608" t="s">
        <v>319</v>
      </c>
      <c r="E27" s="609" t="s">
        <v>319</v>
      </c>
    </row>
    <row r="28" spans="2:8" ht="32.1" customHeight="1">
      <c r="B28" s="610" t="s">
        <v>513</v>
      </c>
      <c r="C28" s="624"/>
      <c r="D28" s="624"/>
      <c r="E28" s="622"/>
    </row>
    <row r="29" spans="2:8">
      <c r="B29" s="607" t="s">
        <v>514</v>
      </c>
      <c r="C29" s="625">
        <v>255.65</v>
      </c>
      <c r="D29" s="625">
        <v>255.65</v>
      </c>
      <c r="E29" s="626">
        <v>0</v>
      </c>
    </row>
    <row r="30" spans="2:8" ht="27.75" customHeight="1">
      <c r="B30" s="610" t="s">
        <v>515</v>
      </c>
      <c r="C30" s="624"/>
      <c r="D30" s="624"/>
      <c r="E30" s="622"/>
    </row>
    <row r="31" spans="2:8">
      <c r="B31" s="607" t="s">
        <v>516</v>
      </c>
      <c r="C31" s="608">
        <v>181.93</v>
      </c>
      <c r="D31" s="608">
        <v>183.56</v>
      </c>
      <c r="E31" s="609">
        <v>1.6299999999999955</v>
      </c>
    </row>
    <row r="32" spans="2:8">
      <c r="B32" s="607" t="s">
        <v>517</v>
      </c>
      <c r="C32" s="608">
        <v>206.4</v>
      </c>
      <c r="D32" s="608">
        <v>208.02</v>
      </c>
      <c r="E32" s="609">
        <v>1.6200000000000045</v>
      </c>
    </row>
    <row r="33" spans="2:5">
      <c r="B33" s="607" t="s">
        <v>518</v>
      </c>
      <c r="C33" s="608" t="s">
        <v>319</v>
      </c>
      <c r="D33" s="608" t="s">
        <v>319</v>
      </c>
      <c r="E33" s="609" t="s">
        <v>319</v>
      </c>
    </row>
    <row r="34" spans="2:5" ht="32.1" customHeight="1">
      <c r="B34" s="610" t="s">
        <v>519</v>
      </c>
      <c r="C34" s="621"/>
      <c r="D34" s="621"/>
      <c r="E34" s="623"/>
    </row>
    <row r="35" spans="2:5" ht="16.5" customHeight="1">
      <c r="B35" s="607" t="s">
        <v>520</v>
      </c>
      <c r="C35" s="608">
        <v>89.13</v>
      </c>
      <c r="D35" s="608">
        <v>91.3</v>
      </c>
      <c r="E35" s="609">
        <v>2.1700000000000017</v>
      </c>
    </row>
    <row r="36" spans="2:5" ht="23.25" customHeight="1">
      <c r="B36" s="610" t="s">
        <v>521</v>
      </c>
      <c r="C36" s="621"/>
      <c r="D36" s="621"/>
      <c r="E36" s="623"/>
    </row>
    <row r="37" spans="2:5" ht="13.5" customHeight="1">
      <c r="B37" s="607" t="s">
        <v>522</v>
      </c>
      <c r="C37" s="608">
        <v>245</v>
      </c>
      <c r="D37" s="608">
        <v>245</v>
      </c>
      <c r="E37" s="609">
        <v>0</v>
      </c>
    </row>
    <row r="38" spans="2:5" ht="32.1" customHeight="1">
      <c r="B38" s="610" t="s">
        <v>523</v>
      </c>
      <c r="C38" s="621"/>
      <c r="D38" s="621"/>
      <c r="E38" s="622"/>
    </row>
    <row r="39" spans="2:5" ht="16.5" customHeight="1" thickBot="1">
      <c r="B39" s="616" t="s">
        <v>524</v>
      </c>
      <c r="C39" s="617">
        <v>80.44</v>
      </c>
      <c r="D39" s="617">
        <v>80.44</v>
      </c>
      <c r="E39" s="618">
        <v>0</v>
      </c>
    </row>
    <row r="40" spans="2:5">
      <c r="B40" s="218" t="s">
        <v>525</v>
      </c>
    </row>
    <row r="41" spans="2:5">
      <c r="C41" s="239"/>
      <c r="D41" s="239"/>
      <c r="E41" s="239"/>
    </row>
    <row r="42" spans="2:5" ht="13.2" customHeight="1" thickBot="1">
      <c r="B42" s="239"/>
      <c r="C42" s="239"/>
      <c r="D42" s="239"/>
      <c r="E42" s="239"/>
    </row>
    <row r="43" spans="2:5">
      <c r="B43" s="627"/>
      <c r="C43" s="500"/>
      <c r="D43" s="500"/>
      <c r="E43" s="628"/>
    </row>
    <row r="44" spans="2:5">
      <c r="B44" s="522"/>
      <c r="E44" s="629"/>
    </row>
    <row r="45" spans="2:5" ht="12.75" customHeight="1">
      <c r="B45" s="705" t="s">
        <v>526</v>
      </c>
      <c r="C45" s="706"/>
      <c r="D45" s="706"/>
      <c r="E45" s="707"/>
    </row>
    <row r="46" spans="2:5" ht="18" customHeight="1">
      <c r="B46" s="705"/>
      <c r="C46" s="706"/>
      <c r="D46" s="706"/>
      <c r="E46" s="707"/>
    </row>
    <row r="47" spans="2:5">
      <c r="B47" s="522"/>
      <c r="E47" s="629"/>
    </row>
    <row r="48" spans="2:5" ht="13.8">
      <c r="B48" s="708" t="s">
        <v>527</v>
      </c>
      <c r="C48" s="709"/>
      <c r="D48" s="709"/>
      <c r="E48" s="710"/>
    </row>
    <row r="49" spans="2:5">
      <c r="B49" s="522"/>
      <c r="E49" s="629"/>
    </row>
    <row r="50" spans="2:5">
      <c r="B50" s="522"/>
      <c r="E50" s="629"/>
    </row>
    <row r="51" spans="2:5" ht="12" thickBot="1">
      <c r="B51" s="630"/>
      <c r="C51" s="517"/>
      <c r="D51" s="517"/>
      <c r="E51" s="631"/>
    </row>
    <row r="54" spans="2:5">
      <c r="E54" s="98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Normal="100" zoomScaleSheetLayoutView="9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/>
    <row r="2" spans="2:7" ht="17.25" customHeight="1">
      <c r="B2" s="634" t="s">
        <v>0</v>
      </c>
      <c r="C2" s="634"/>
      <c r="D2" s="634"/>
      <c r="E2" s="634"/>
      <c r="F2" s="634"/>
      <c r="G2" s="2"/>
    </row>
    <row r="3" spans="2:7" ht="4.5" customHeight="1">
      <c r="B3" s="3"/>
      <c r="C3" s="3"/>
      <c r="D3" s="3"/>
      <c r="E3" s="3"/>
      <c r="F3" s="3"/>
      <c r="G3" s="2"/>
    </row>
    <row r="4" spans="2:7" ht="17.25" customHeight="1">
      <c r="B4" s="635" t="s">
        <v>1</v>
      </c>
      <c r="C4" s="635"/>
      <c r="D4" s="635"/>
      <c r="E4" s="635"/>
      <c r="F4" s="635"/>
      <c r="G4" s="635"/>
    </row>
    <row r="5" spans="2:7" ht="10.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6" t="s">
        <v>2</v>
      </c>
      <c r="C6" s="637"/>
      <c r="D6" s="637"/>
      <c r="E6" s="637"/>
      <c r="F6" s="637"/>
      <c r="G6" s="638"/>
    </row>
    <row r="7" spans="2:7" ht="15" customHeight="1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95" customHeight="1" thickBot="1">
      <c r="B10" s="20"/>
      <c r="C10" s="21" t="s">
        <v>13</v>
      </c>
      <c r="D10" s="22"/>
      <c r="E10" s="22"/>
      <c r="F10" s="23"/>
      <c r="G10" s="24"/>
    </row>
    <row r="11" spans="2:7" ht="19.95" customHeight="1">
      <c r="B11" s="25" t="s">
        <v>14</v>
      </c>
      <c r="C11" s="26" t="s">
        <v>15</v>
      </c>
      <c r="D11" s="27">
        <v>190.94</v>
      </c>
      <c r="E11" s="27">
        <v>192.22</v>
      </c>
      <c r="F11" s="28">
        <v>1.2800000000000011</v>
      </c>
      <c r="G11" s="29">
        <v>0.67036765476065341</v>
      </c>
    </row>
    <row r="12" spans="2:7" ht="19.95" customHeight="1">
      <c r="B12" s="30" t="s">
        <v>14</v>
      </c>
      <c r="C12" s="31" t="s">
        <v>16</v>
      </c>
      <c r="D12" s="32">
        <v>230.98</v>
      </c>
      <c r="E12" s="32">
        <v>235.69</v>
      </c>
      <c r="F12" s="28">
        <v>4.710000000000008</v>
      </c>
      <c r="G12" s="33">
        <v>2.0391375876699271</v>
      </c>
    </row>
    <row r="13" spans="2:7" ht="19.95" customHeight="1">
      <c r="B13" s="30" t="s">
        <v>14</v>
      </c>
      <c r="C13" s="31" t="s">
        <v>17</v>
      </c>
      <c r="D13" s="32">
        <v>176.26</v>
      </c>
      <c r="E13" s="32">
        <v>177.42</v>
      </c>
      <c r="F13" s="28">
        <v>1.1599999999999966</v>
      </c>
      <c r="G13" s="33">
        <v>0.65811868830137144</v>
      </c>
    </row>
    <row r="14" spans="2:7" ht="19.95" customHeight="1">
      <c r="B14" s="30" t="s">
        <v>14</v>
      </c>
      <c r="C14" s="31" t="s">
        <v>18</v>
      </c>
      <c r="D14" s="32">
        <v>187.86</v>
      </c>
      <c r="E14" s="32">
        <v>188.17</v>
      </c>
      <c r="F14" s="28">
        <v>0.30999999999997385</v>
      </c>
      <c r="G14" s="33">
        <v>0.16501650165015747</v>
      </c>
    </row>
    <row r="15" spans="2:7" ht="19.95" customHeight="1">
      <c r="B15" s="30" t="s">
        <v>14</v>
      </c>
      <c r="C15" s="31" t="s">
        <v>19</v>
      </c>
      <c r="D15" s="32">
        <v>177.24</v>
      </c>
      <c r="E15" s="32">
        <v>177.44</v>
      </c>
      <c r="F15" s="28">
        <v>0.19999999999998863</v>
      </c>
      <c r="G15" s="33">
        <v>0.11284134506882992</v>
      </c>
    </row>
    <row r="16" spans="2:7" ht="19.95" customHeight="1">
      <c r="B16" s="34" t="s">
        <v>20</v>
      </c>
      <c r="C16" s="31" t="s">
        <v>21</v>
      </c>
      <c r="D16" s="32">
        <v>313.24</v>
      </c>
      <c r="E16" s="32">
        <v>313.24</v>
      </c>
      <c r="F16" s="28">
        <v>0</v>
      </c>
      <c r="G16" s="33">
        <v>0</v>
      </c>
    </row>
    <row r="17" spans="2:13" ht="19.95" customHeight="1">
      <c r="B17" s="34" t="s">
        <v>20</v>
      </c>
      <c r="C17" s="31" t="s">
        <v>22</v>
      </c>
      <c r="D17" s="32">
        <v>524.12</v>
      </c>
      <c r="E17" s="32">
        <v>524.12</v>
      </c>
      <c r="F17" s="28">
        <v>0</v>
      </c>
      <c r="G17" s="33">
        <v>0</v>
      </c>
    </row>
    <row r="18" spans="2:13" ht="19.95" customHeight="1" thickBot="1">
      <c r="B18" s="34" t="s">
        <v>20</v>
      </c>
      <c r="C18" s="31" t="s">
        <v>23</v>
      </c>
      <c r="D18" s="32">
        <v>625.54</v>
      </c>
      <c r="E18" s="32">
        <v>625.54</v>
      </c>
      <c r="F18" s="28">
        <v>0</v>
      </c>
      <c r="G18" s="33">
        <v>0</v>
      </c>
    </row>
    <row r="19" spans="2:13" ht="19.95" customHeight="1" thickBot="1">
      <c r="B19" s="35"/>
      <c r="C19" s="36" t="s">
        <v>24</v>
      </c>
      <c r="D19" s="37"/>
      <c r="E19" s="37"/>
      <c r="F19" s="23"/>
      <c r="G19" s="38"/>
    </row>
    <row r="20" spans="2:13" ht="19.95" customHeight="1">
      <c r="B20" s="30" t="s">
        <v>14</v>
      </c>
      <c r="C20" s="39" t="s">
        <v>25</v>
      </c>
      <c r="D20" s="40">
        <v>184.09608365432689</v>
      </c>
      <c r="E20" s="40">
        <v>184.13220346313204</v>
      </c>
      <c r="F20" s="28">
        <v>3.6119808805153752E-2</v>
      </c>
      <c r="G20" s="41">
        <v>1.9620085385938069E-2</v>
      </c>
    </row>
    <row r="21" spans="2:13" ht="19.95" customHeight="1">
      <c r="B21" s="30" t="s">
        <v>14</v>
      </c>
      <c r="C21" s="42" t="s">
        <v>26</v>
      </c>
      <c r="D21" s="40">
        <v>311.19803893230153</v>
      </c>
      <c r="E21" s="40">
        <v>309.99327441310987</v>
      </c>
      <c r="F21" s="28">
        <v>-1.2047645191916558</v>
      </c>
      <c r="G21" s="41">
        <v>-0.38713756787322495</v>
      </c>
    </row>
    <row r="22" spans="2:13" ht="19.95" customHeight="1">
      <c r="B22" s="30" t="s">
        <v>14</v>
      </c>
      <c r="C22" s="42" t="s">
        <v>27</v>
      </c>
      <c r="D22" s="40">
        <v>405.9402413393604</v>
      </c>
      <c r="E22" s="40">
        <v>397.99971030666688</v>
      </c>
      <c r="F22" s="28">
        <v>-7.9405310326935137</v>
      </c>
      <c r="G22" s="41">
        <v>-1.9560837345158291</v>
      </c>
    </row>
    <row r="23" spans="2:13" ht="19.95" customHeight="1">
      <c r="B23" s="34" t="s">
        <v>20</v>
      </c>
      <c r="C23" s="42" t="s">
        <v>28</v>
      </c>
      <c r="D23" s="40">
        <v>322.72194283499266</v>
      </c>
      <c r="E23" s="40">
        <v>313.4655331731658</v>
      </c>
      <c r="F23" s="28">
        <v>-9.256409661826865</v>
      </c>
      <c r="G23" s="41">
        <v>-2.8682306447813062</v>
      </c>
    </row>
    <row r="24" spans="2:13" ht="19.95" customHeight="1" thickBot="1">
      <c r="B24" s="34" t="s">
        <v>20</v>
      </c>
      <c r="C24" s="43" t="s">
        <v>29</v>
      </c>
      <c r="D24" s="32">
        <v>213.85807403732869</v>
      </c>
      <c r="E24" s="32">
        <v>214.91211632665713</v>
      </c>
      <c r="F24" s="28">
        <v>1.0540422893284358</v>
      </c>
      <c r="G24" s="41">
        <v>0.49286999991613811</v>
      </c>
    </row>
    <row r="25" spans="2:13" ht="19.95" customHeight="1" thickBot="1">
      <c r="B25" s="44"/>
      <c r="C25" s="45" t="s">
        <v>30</v>
      </c>
      <c r="D25" s="46"/>
      <c r="E25" s="46"/>
      <c r="F25" s="47"/>
      <c r="G25" s="48"/>
    </row>
    <row r="26" spans="2:13" ht="19.95" customHeight="1">
      <c r="B26" s="25" t="s">
        <v>31</v>
      </c>
      <c r="C26" s="49" t="s">
        <v>32</v>
      </c>
      <c r="D26" s="50">
        <v>32.087268137756695</v>
      </c>
      <c r="E26" s="51">
        <v>31.843333376128818</v>
      </c>
      <c r="F26" s="52">
        <v>-0.24393476162787664</v>
      </c>
      <c r="G26" s="53">
        <v>-0.76022290392756986</v>
      </c>
    </row>
    <row r="27" spans="2:13" ht="19.95" customHeight="1">
      <c r="B27" s="30" t="s">
        <v>31</v>
      </c>
      <c r="C27" s="54" t="s">
        <v>33</v>
      </c>
      <c r="D27" s="51">
        <v>45.002174789657005</v>
      </c>
      <c r="E27" s="51">
        <v>45.204824197798807</v>
      </c>
      <c r="F27" s="55">
        <v>0.20264940814180221</v>
      </c>
      <c r="G27" s="41">
        <v>0.45031025520211188</v>
      </c>
    </row>
    <row r="28" spans="2:13" ht="19.95" customHeight="1">
      <c r="B28" s="56" t="s">
        <v>31</v>
      </c>
      <c r="C28" s="57" t="s">
        <v>34</v>
      </c>
      <c r="D28" s="58" t="s">
        <v>35</v>
      </c>
      <c r="E28" s="58" t="s">
        <v>36</v>
      </c>
      <c r="F28" s="51">
        <v>0</v>
      </c>
      <c r="G28" s="59">
        <v>0</v>
      </c>
    </row>
    <row r="29" spans="2:13" ht="19.95" customHeight="1" thickBot="1">
      <c r="B29" s="60" t="s">
        <v>31</v>
      </c>
      <c r="C29" s="61" t="s">
        <v>37</v>
      </c>
      <c r="D29" s="62" t="s">
        <v>38</v>
      </c>
      <c r="E29" s="62" t="s">
        <v>39</v>
      </c>
      <c r="F29" s="28">
        <v>0</v>
      </c>
      <c r="G29" s="33">
        <v>0</v>
      </c>
    </row>
    <row r="30" spans="2:13" ht="19.95" customHeight="1" thickBot="1">
      <c r="B30" s="63"/>
      <c r="C30" s="64" t="s">
        <v>40</v>
      </c>
      <c r="D30" s="65"/>
      <c r="E30" s="65"/>
      <c r="F30" s="47"/>
      <c r="G30" s="66"/>
    </row>
    <row r="31" spans="2:13" s="68" customFormat="1" ht="19.95" customHeight="1">
      <c r="B31" s="67" t="s">
        <v>41</v>
      </c>
      <c r="C31" s="49" t="s">
        <v>42</v>
      </c>
      <c r="D31" s="27">
        <v>215.73076654997348</v>
      </c>
      <c r="E31" s="27">
        <v>212.87899422617465</v>
      </c>
      <c r="F31" s="28">
        <v>-2.8517723237988264</v>
      </c>
      <c r="G31" s="53">
        <v>-1.3219126642922419</v>
      </c>
      <c r="I31" s="1"/>
      <c r="J31" s="1"/>
      <c r="K31" s="1"/>
      <c r="L31" s="1"/>
      <c r="M31" s="1"/>
    </row>
    <row r="32" spans="2:13" ht="19.95" customHeight="1">
      <c r="B32" s="34" t="s">
        <v>41</v>
      </c>
      <c r="C32" s="54" t="s">
        <v>43</v>
      </c>
      <c r="D32" s="32">
        <v>201.92988850753918</v>
      </c>
      <c r="E32" s="32">
        <v>195.67202563373004</v>
      </c>
      <c r="F32" s="28">
        <v>-6.2578628738091311</v>
      </c>
      <c r="G32" s="41">
        <v>-3.0990275486511223</v>
      </c>
    </row>
    <row r="33" spans="2:12" ht="19.95" customHeight="1">
      <c r="B33" s="34" t="s">
        <v>41</v>
      </c>
      <c r="C33" s="54" t="s">
        <v>44</v>
      </c>
      <c r="D33" s="32">
        <v>192.54770898721344</v>
      </c>
      <c r="E33" s="32">
        <v>190.63645937364265</v>
      </c>
      <c r="F33" s="28">
        <v>-1.9112496135707886</v>
      </c>
      <c r="G33" s="33">
        <v>-0.99261093451789861</v>
      </c>
    </row>
    <row r="34" spans="2:12" ht="19.95" customHeight="1">
      <c r="B34" s="34" t="s">
        <v>41</v>
      </c>
      <c r="C34" s="54" t="s">
        <v>45</v>
      </c>
      <c r="D34" s="32">
        <v>198.375</v>
      </c>
      <c r="E34" s="32">
        <v>197.75</v>
      </c>
      <c r="F34" s="28">
        <v>-0.625</v>
      </c>
      <c r="G34" s="33">
        <v>-0.31505986137365483</v>
      </c>
    </row>
    <row r="35" spans="2:12" ht="19.95" customHeight="1">
      <c r="B35" s="34" t="s">
        <v>41</v>
      </c>
      <c r="C35" s="54" t="s">
        <v>46</v>
      </c>
      <c r="D35" s="32">
        <v>78.5</v>
      </c>
      <c r="E35" s="32">
        <v>78.5</v>
      </c>
      <c r="F35" s="28">
        <v>0</v>
      </c>
      <c r="G35" s="33">
        <v>0</v>
      </c>
    </row>
    <row r="36" spans="2:12" ht="19.95" customHeight="1">
      <c r="B36" s="34" t="s">
        <v>41</v>
      </c>
      <c r="C36" s="54" t="s">
        <v>47</v>
      </c>
      <c r="D36" s="32">
        <v>109.66666666666667</v>
      </c>
      <c r="E36" s="32">
        <v>109.66666666666667</v>
      </c>
      <c r="F36" s="28">
        <v>0</v>
      </c>
      <c r="G36" s="33">
        <v>0</v>
      </c>
    </row>
    <row r="37" spans="2:12" ht="19.95" customHeight="1" thickBot="1">
      <c r="B37" s="69" t="s">
        <v>41</v>
      </c>
      <c r="C37" s="70" t="s">
        <v>48</v>
      </c>
      <c r="D37" s="71">
        <v>78.11333333333333</v>
      </c>
      <c r="E37" s="71">
        <v>78.031666666666666</v>
      </c>
      <c r="F37" s="72">
        <v>-8.1666666666663446E-2</v>
      </c>
      <c r="G37" s="73">
        <v>-0.10454894597592101</v>
      </c>
    </row>
    <row r="38" spans="2:12" ht="19.95" customHeight="1">
      <c r="B38" s="74" t="s">
        <v>49</v>
      </c>
      <c r="C38" s="75"/>
      <c r="F38" s="75"/>
      <c r="G38" s="75"/>
      <c r="L38" s="76"/>
    </row>
    <row r="39" spans="2:12" ht="15" customHeight="1">
      <c r="B39" s="77" t="s">
        <v>50</v>
      </c>
      <c r="C39" s="75"/>
      <c r="D39" s="75"/>
      <c r="E39" s="75"/>
      <c r="F39" s="75"/>
      <c r="G39" s="75"/>
      <c r="L39" s="76"/>
    </row>
    <row r="40" spans="2:12" ht="15" customHeight="1">
      <c r="B40" s="1" t="s">
        <v>51</v>
      </c>
      <c r="C40" s="78"/>
      <c r="D40" s="79"/>
      <c r="E40" s="79"/>
      <c r="F40" s="75"/>
      <c r="L40" s="76"/>
    </row>
    <row r="41" spans="2:12" ht="15" customHeight="1">
      <c r="B41" s="1" t="s">
        <v>52</v>
      </c>
      <c r="C41" s="75"/>
      <c r="D41" s="79"/>
      <c r="E41" s="75"/>
      <c r="F41" s="75"/>
      <c r="L41" s="76"/>
    </row>
    <row r="42" spans="2:12" ht="15" customHeight="1">
      <c r="B42" s="1" t="s">
        <v>53</v>
      </c>
      <c r="C42" s="75"/>
      <c r="D42" s="79"/>
      <c r="E42" s="75"/>
      <c r="F42" s="75"/>
      <c r="L42" s="76"/>
    </row>
    <row r="43" spans="2:12" ht="15" customHeight="1">
      <c r="B43" s="1" t="s">
        <v>54</v>
      </c>
      <c r="C43" s="75"/>
      <c r="D43" s="79"/>
      <c r="E43" s="75"/>
      <c r="F43" s="75"/>
      <c r="L43" s="76"/>
    </row>
    <row r="44" spans="2:12" ht="7.5" customHeight="1">
      <c r="B44" s="77"/>
      <c r="G44" s="80"/>
      <c r="L44" s="76"/>
    </row>
    <row r="45" spans="2:12" ht="23.25" customHeight="1">
      <c r="B45" s="639" t="s">
        <v>55</v>
      </c>
      <c r="C45" s="639"/>
      <c r="D45" s="639"/>
      <c r="E45" s="639"/>
      <c r="F45" s="639"/>
      <c r="G45" s="639"/>
      <c r="L45" s="76"/>
    </row>
    <row r="46" spans="2:12" ht="36" customHeight="1">
      <c r="I46" s="81"/>
    </row>
    <row r="47" spans="2:12" ht="18.75" customHeight="1">
      <c r="I47" s="81"/>
    </row>
    <row r="48" spans="2:12" ht="18.75" customHeight="1">
      <c r="I48" s="81"/>
    </row>
    <row r="49" spans="2:12" ht="13.5" customHeight="1">
      <c r="I49" s="81"/>
    </row>
    <row r="50" spans="2:12" ht="15" customHeight="1">
      <c r="B50" s="82"/>
      <c r="C50" s="82"/>
      <c r="D50" s="83"/>
      <c r="E50" s="83"/>
      <c r="F50" s="82"/>
      <c r="G50" s="82"/>
    </row>
    <row r="51" spans="2:12" ht="11.25" customHeight="1">
      <c r="B51" s="82"/>
      <c r="C51" s="82"/>
      <c r="D51" s="82"/>
      <c r="E51" s="82"/>
      <c r="F51" s="82"/>
      <c r="G51" s="82"/>
    </row>
    <row r="52" spans="2:12" ht="13.5" customHeight="1">
      <c r="B52" s="82"/>
      <c r="C52" s="82"/>
      <c r="D52" s="84"/>
      <c r="E52" s="84"/>
      <c r="F52" s="85"/>
      <c r="G52" s="85"/>
      <c r="L52" s="68"/>
    </row>
    <row r="53" spans="2:12" ht="15" customHeight="1">
      <c r="B53" s="86"/>
      <c r="C53" s="87"/>
      <c r="D53" s="88"/>
      <c r="E53" s="88"/>
      <c r="F53" s="89"/>
      <c r="G53" s="88"/>
      <c r="L53" s="68"/>
    </row>
    <row r="54" spans="2:12" ht="15" customHeight="1">
      <c r="B54" s="86"/>
      <c r="C54" s="87"/>
      <c r="D54" s="88"/>
      <c r="E54" s="88"/>
      <c r="F54" s="89"/>
      <c r="G54" s="88"/>
      <c r="L54" s="68"/>
    </row>
    <row r="55" spans="2:12" ht="15" customHeight="1">
      <c r="B55" s="86"/>
      <c r="C55" s="87"/>
      <c r="D55" s="88"/>
      <c r="E55" s="88"/>
      <c r="F55" s="89"/>
      <c r="G55" s="88"/>
      <c r="L55" s="68"/>
    </row>
    <row r="56" spans="2:12" ht="15" customHeight="1">
      <c r="B56" s="86"/>
      <c r="C56" s="87"/>
      <c r="D56" s="88"/>
      <c r="E56" s="88"/>
      <c r="F56" s="89"/>
      <c r="G56" s="90"/>
    </row>
    <row r="57" spans="2:12" ht="15" customHeight="1">
      <c r="B57" s="86"/>
      <c r="C57" s="91"/>
      <c r="D57" s="88"/>
      <c r="E57" s="88"/>
      <c r="F57" s="89"/>
      <c r="G57" s="90"/>
      <c r="I57" s="92"/>
    </row>
    <row r="58" spans="2:12" ht="15" customHeight="1">
      <c r="B58" s="86"/>
      <c r="C58" s="91"/>
      <c r="D58" s="88"/>
      <c r="E58" s="88"/>
      <c r="F58" s="89"/>
      <c r="G58" s="90"/>
      <c r="H58" s="92"/>
      <c r="I58" s="93"/>
    </row>
    <row r="59" spans="2:12" ht="15" customHeight="1">
      <c r="B59" s="94"/>
      <c r="C59" s="91"/>
      <c r="D59" s="88"/>
      <c r="E59" s="88"/>
      <c r="F59" s="89"/>
      <c r="H59" s="92"/>
      <c r="I59" s="93"/>
      <c r="J59" s="95"/>
    </row>
    <row r="60" spans="2:12" ht="15" customHeight="1">
      <c r="B60" s="86"/>
      <c r="C60" s="91"/>
      <c r="D60" s="88"/>
      <c r="E60" s="88"/>
      <c r="F60" s="89"/>
      <c r="G60" s="88"/>
      <c r="H60" s="93"/>
    </row>
    <row r="61" spans="2:12" ht="15" customHeight="1">
      <c r="B61" s="86"/>
      <c r="C61" s="91"/>
      <c r="D61" s="88"/>
      <c r="E61" s="88"/>
      <c r="F61" s="89"/>
      <c r="G61" s="88"/>
      <c r="H61" s="92"/>
    </row>
    <row r="62" spans="2:12" ht="15" customHeight="1">
      <c r="B62" s="86"/>
      <c r="C62" s="91"/>
      <c r="D62" s="88"/>
      <c r="E62" s="88"/>
      <c r="F62" s="89"/>
      <c r="H62" s="93"/>
      <c r="I62" s="93"/>
    </row>
    <row r="63" spans="2:12" ht="15" customHeight="1">
      <c r="B63" s="86"/>
      <c r="C63" s="96"/>
      <c r="D63" s="88"/>
      <c r="E63" s="88"/>
      <c r="F63" s="89"/>
      <c r="I63" s="93"/>
      <c r="K63" s="95"/>
    </row>
    <row r="64" spans="2:12" ht="15" customHeight="1">
      <c r="B64" s="86"/>
      <c r="C64" s="97"/>
      <c r="D64" s="88"/>
      <c r="E64" s="88"/>
      <c r="F64" s="89"/>
      <c r="G64" s="98" t="s">
        <v>56</v>
      </c>
    </row>
    <row r="65" spans="2:8" ht="15" customHeight="1">
      <c r="B65" s="86"/>
      <c r="C65" s="97"/>
      <c r="D65" s="88"/>
      <c r="E65" s="88"/>
      <c r="F65" s="89"/>
    </row>
    <row r="66" spans="2:8" ht="15" customHeight="1">
      <c r="B66" s="86"/>
      <c r="C66" s="97"/>
      <c r="D66" s="88"/>
      <c r="E66" s="88"/>
      <c r="F66" s="89"/>
      <c r="G66" s="88"/>
    </row>
    <row r="67" spans="2:8" ht="15" customHeight="1">
      <c r="B67" s="86"/>
      <c r="C67" s="97"/>
      <c r="D67" s="88"/>
      <c r="E67" s="88"/>
      <c r="F67" s="89"/>
      <c r="G67" s="88"/>
    </row>
    <row r="68" spans="2:8" ht="15" customHeight="1">
      <c r="B68" s="86"/>
      <c r="C68" s="91"/>
      <c r="D68" s="99"/>
      <c r="E68" s="99"/>
      <c r="F68" s="89"/>
      <c r="H68" s="93"/>
    </row>
    <row r="69" spans="2:8" ht="15" customHeight="1">
      <c r="B69" s="86"/>
      <c r="C69" s="100"/>
      <c r="D69" s="88"/>
      <c r="E69" s="88"/>
      <c r="F69" s="89"/>
      <c r="G69" s="88"/>
    </row>
    <row r="70" spans="2:8" ht="15" customHeight="1">
      <c r="B70" s="101"/>
      <c r="C70" s="100"/>
      <c r="D70" s="102"/>
      <c r="E70" s="102"/>
      <c r="F70" s="89"/>
      <c r="G70" s="103"/>
    </row>
    <row r="71" spans="2:8" ht="15" customHeight="1">
      <c r="B71" s="101"/>
      <c r="C71" s="100"/>
      <c r="D71" s="88"/>
      <c r="E71" s="88"/>
      <c r="F71" s="89"/>
      <c r="G71" s="88"/>
    </row>
    <row r="72" spans="2:8" ht="15" customHeight="1">
      <c r="B72" s="101"/>
      <c r="C72" s="100"/>
      <c r="D72" s="640"/>
      <c r="E72" s="640"/>
      <c r="F72" s="640"/>
      <c r="G72" s="640"/>
    </row>
    <row r="73" spans="2:8" ht="12" customHeight="1">
      <c r="B73" s="100"/>
      <c r="C73" s="104"/>
      <c r="D73" s="104"/>
      <c r="E73" s="104"/>
      <c r="F73" s="104"/>
      <c r="G73" s="104"/>
    </row>
    <row r="74" spans="2:8" ht="15" customHeight="1">
      <c r="B74" s="105"/>
      <c r="C74" s="104"/>
      <c r="D74" s="104"/>
      <c r="E74" s="104"/>
      <c r="F74" s="104"/>
      <c r="G74" s="104"/>
    </row>
    <row r="75" spans="2:8" ht="13.5" customHeight="1">
      <c r="B75" s="105"/>
      <c r="C75" s="83"/>
      <c r="D75" s="83"/>
      <c r="E75" s="83"/>
      <c r="F75" s="83"/>
      <c r="G75" s="83"/>
      <c r="H75" s="93"/>
    </row>
    <row r="76" spans="2:8">
      <c r="B76" s="77"/>
    </row>
    <row r="77" spans="2:8" ht="11.25" customHeight="1">
      <c r="B77" s="68"/>
      <c r="C77" s="68"/>
      <c r="D77" s="68"/>
    </row>
    <row r="79" spans="2:8">
      <c r="E79" s="10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6:G67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26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27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30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28:G29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198120</xdr:colOff>
                <xdr:row>45</xdr:row>
                <xdr:rowOff>198120</xdr:rowOff>
              </from>
              <to>
                <xdr:col>6</xdr:col>
                <xdr:colOff>716280</xdr:colOff>
                <xdr:row>62</xdr:row>
                <xdr:rowOff>106680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3"/>
  <sheetViews>
    <sheetView showGridLines="0" tabSelected="1" zoomScaleNormal="100" zoomScaleSheetLayoutView="90" workbookViewId="0">
      <selection activeCell="G8" sqref="G8"/>
    </sheetView>
  </sheetViews>
  <sheetFormatPr baseColWidth="10" defaultColWidth="11.5546875" defaultRowHeight="12.6"/>
  <cols>
    <col min="1" max="1" width="3.109375" style="107" customWidth="1"/>
    <col min="2" max="2" width="9.33203125" style="107" customWidth="1"/>
    <col min="3" max="3" width="57.109375" style="107" customWidth="1"/>
    <col min="4" max="4" width="17.33203125" style="107" customWidth="1"/>
    <col min="5" max="5" width="18.109375" style="107" customWidth="1"/>
    <col min="6" max="6" width="18" style="107" customWidth="1"/>
    <col min="7" max="7" width="16.6640625" style="107" customWidth="1"/>
    <col min="8" max="8" width="3.109375" style="107" customWidth="1"/>
    <col min="9" max="9" width="10.5546875" style="107" customWidth="1"/>
    <col min="10" max="16384" width="11.5546875" style="107"/>
  </cols>
  <sheetData>
    <row r="1" spans="2:10" ht="14.25" customHeight="1"/>
    <row r="2" spans="2:10" ht="21" customHeight="1" thickBot="1">
      <c r="B2" s="108"/>
      <c r="C2" s="108"/>
      <c r="D2" s="108"/>
      <c r="E2" s="108"/>
      <c r="F2" s="108"/>
      <c r="G2" s="108"/>
    </row>
    <row r="3" spans="2:10" ht="21" customHeight="1" thickBot="1">
      <c r="B3" s="636" t="s">
        <v>57</v>
      </c>
      <c r="C3" s="637"/>
      <c r="D3" s="637"/>
      <c r="E3" s="637"/>
      <c r="F3" s="637"/>
      <c r="G3" s="638"/>
    </row>
    <row r="4" spans="2:10" ht="20.100000000000001" customHeight="1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20.100000000000001" customHeight="1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customHeight="1" thickBot="1">
      <c r="B6" s="15"/>
      <c r="C6" s="16"/>
      <c r="D6" s="17" t="s">
        <v>58</v>
      </c>
      <c r="E6" s="17" t="s">
        <v>59</v>
      </c>
      <c r="F6" s="18" t="s">
        <v>11</v>
      </c>
      <c r="G6" s="19" t="s">
        <v>12</v>
      </c>
    </row>
    <row r="7" spans="2:10" ht="20.100000000000001" customHeight="1" thickBot="1">
      <c r="B7" s="44"/>
      <c r="C7" s="109" t="s">
        <v>60</v>
      </c>
      <c r="D7" s="110"/>
      <c r="E7" s="110"/>
      <c r="F7" s="111"/>
      <c r="G7" s="112"/>
    </row>
    <row r="8" spans="2:10" ht="20.100000000000001" customHeight="1">
      <c r="B8" s="113" t="s">
        <v>20</v>
      </c>
      <c r="C8" s="114" t="s">
        <v>61</v>
      </c>
      <c r="D8" s="115">
        <v>35.964259795957695</v>
      </c>
      <c r="E8" s="115">
        <v>33.700000000000003</v>
      </c>
      <c r="F8" s="116">
        <f t="shared" ref="F8:F17" si="0">E8-D8</f>
        <v>-2.2642597959576918</v>
      </c>
      <c r="G8" s="117">
        <f t="shared" ref="G8:G17" si="1">(E8*100/D8)-100</f>
        <v>-6.2958609708747275</v>
      </c>
      <c r="J8" s="118"/>
    </row>
    <row r="9" spans="2:10" ht="20.100000000000001" customHeight="1">
      <c r="B9" s="113" t="s">
        <v>20</v>
      </c>
      <c r="C9" s="114" t="s">
        <v>62</v>
      </c>
      <c r="D9" s="115">
        <v>39.151159924950711</v>
      </c>
      <c r="E9" s="115">
        <v>38.948773293900658</v>
      </c>
      <c r="F9" s="116">
        <f t="shared" si="0"/>
        <v>-0.20238663105005372</v>
      </c>
      <c r="G9" s="117">
        <f t="shared" si="1"/>
        <v>-0.5169364878026812</v>
      </c>
      <c r="J9" s="118"/>
    </row>
    <row r="10" spans="2:10" ht="20.100000000000001" customHeight="1">
      <c r="B10" s="113" t="s">
        <v>20</v>
      </c>
      <c r="C10" s="114" t="s">
        <v>63</v>
      </c>
      <c r="D10" s="115">
        <v>19.838657531588499</v>
      </c>
      <c r="E10" s="115">
        <v>20.44797919211058</v>
      </c>
      <c r="F10" s="116">
        <f t="shared" si="0"/>
        <v>0.60932166052208103</v>
      </c>
      <c r="G10" s="117">
        <f t="shared" si="1"/>
        <v>3.0713855489055959</v>
      </c>
      <c r="J10" s="118"/>
    </row>
    <row r="11" spans="2:10" ht="20.100000000000001" customHeight="1">
      <c r="B11" s="113" t="s">
        <v>20</v>
      </c>
      <c r="C11" s="114" t="s">
        <v>64</v>
      </c>
      <c r="D11" s="115">
        <v>59.124999999999993</v>
      </c>
      <c r="E11" s="115">
        <v>59.125000000000007</v>
      </c>
      <c r="F11" s="116">
        <f t="shared" si="0"/>
        <v>0</v>
      </c>
      <c r="G11" s="117">
        <f t="shared" si="1"/>
        <v>0</v>
      </c>
      <c r="J11" s="118"/>
    </row>
    <row r="12" spans="2:10" ht="20.100000000000001" customHeight="1">
      <c r="B12" s="113" t="s">
        <v>20</v>
      </c>
      <c r="C12" s="114" t="s">
        <v>65</v>
      </c>
      <c r="D12" s="115">
        <v>59.370515770948963</v>
      </c>
      <c r="E12" s="115">
        <v>54.685257885474478</v>
      </c>
      <c r="F12" s="116">
        <f t="shared" si="0"/>
        <v>-4.6852578854744849</v>
      </c>
      <c r="G12" s="117">
        <f t="shared" si="1"/>
        <v>-7.8915566500216698</v>
      </c>
      <c r="J12" s="118"/>
    </row>
    <row r="13" spans="2:10" ht="20.100000000000001" customHeight="1">
      <c r="B13" s="113" t="s">
        <v>20</v>
      </c>
      <c r="C13" s="114" t="s">
        <v>66</v>
      </c>
      <c r="D13" s="115">
        <v>49.008892748224689</v>
      </c>
      <c r="E13" s="115">
        <v>49.120667537591736</v>
      </c>
      <c r="F13" s="116">
        <f t="shared" si="0"/>
        <v>0.11177478936704688</v>
      </c>
      <c r="G13" s="117">
        <f t="shared" si="1"/>
        <v>0.22807042375201547</v>
      </c>
      <c r="J13" s="118"/>
    </row>
    <row r="14" spans="2:10" ht="20.100000000000001" customHeight="1">
      <c r="B14" s="113" t="s">
        <v>20</v>
      </c>
      <c r="C14" s="114" t="s">
        <v>67</v>
      </c>
      <c r="D14" s="115">
        <v>50.574546562484542</v>
      </c>
      <c r="E14" s="115">
        <v>50.001561713749965</v>
      </c>
      <c r="F14" s="116">
        <f t="shared" si="0"/>
        <v>-0.57298484873457767</v>
      </c>
      <c r="G14" s="117">
        <f t="shared" si="1"/>
        <v>-1.1329510350165179</v>
      </c>
      <c r="J14" s="118"/>
    </row>
    <row r="15" spans="2:10" ht="20.100000000000001" customHeight="1">
      <c r="B15" s="113" t="s">
        <v>20</v>
      </c>
      <c r="C15" s="114" t="s">
        <v>68</v>
      </c>
      <c r="D15" s="115">
        <v>65.101131125866516</v>
      </c>
      <c r="E15" s="115">
        <v>65.735186159139232</v>
      </c>
      <c r="F15" s="116">
        <f t="shared" si="0"/>
        <v>0.63405503327271617</v>
      </c>
      <c r="G15" s="117">
        <f t="shared" si="1"/>
        <v>0.9739539425925301</v>
      </c>
      <c r="J15" s="118"/>
    </row>
    <row r="16" spans="2:10" ht="20.100000000000001" customHeight="1">
      <c r="B16" s="113" t="s">
        <v>20</v>
      </c>
      <c r="C16" s="114" t="s">
        <v>69</v>
      </c>
      <c r="D16" s="115">
        <v>146.13999999999999</v>
      </c>
      <c r="E16" s="115">
        <v>142.5</v>
      </c>
      <c r="F16" s="116">
        <f t="shared" si="0"/>
        <v>-3.6399999999999864</v>
      </c>
      <c r="G16" s="117">
        <f t="shared" si="1"/>
        <v>-2.4907622827425655</v>
      </c>
      <c r="J16" s="118"/>
    </row>
    <row r="17" spans="2:10" ht="20.100000000000001" customHeight="1" thickBot="1">
      <c r="B17" s="113" t="s">
        <v>20</v>
      </c>
      <c r="C17" s="114" t="s">
        <v>70</v>
      </c>
      <c r="D17" s="115">
        <v>87.42</v>
      </c>
      <c r="E17" s="115">
        <v>87.29</v>
      </c>
      <c r="F17" s="116">
        <f t="shared" si="0"/>
        <v>-0.12999999999999545</v>
      </c>
      <c r="G17" s="117">
        <f t="shared" si="1"/>
        <v>-0.14870738961336372</v>
      </c>
      <c r="J17" s="118"/>
    </row>
    <row r="18" spans="2:10" ht="20.100000000000001" customHeight="1" thickBot="1">
      <c r="B18" s="44"/>
      <c r="C18" s="109" t="s">
        <v>71</v>
      </c>
      <c r="D18" s="119"/>
      <c r="E18" s="119"/>
      <c r="F18" s="120"/>
      <c r="G18" s="121"/>
    </row>
    <row r="19" spans="2:10" ht="20.100000000000001" customHeight="1">
      <c r="B19" s="122" t="s">
        <v>20</v>
      </c>
      <c r="C19" s="123" t="s">
        <v>72</v>
      </c>
      <c r="D19" s="124">
        <v>47.083819849874892</v>
      </c>
      <c r="E19" s="124">
        <v>43.364053377814841</v>
      </c>
      <c r="F19" s="52">
        <f>E19-D19</f>
        <v>-3.7197664720600514</v>
      </c>
      <c r="G19" s="125">
        <f>(E19*100/D19)-100</f>
        <v>-7.9003073325834521</v>
      </c>
    </row>
    <row r="20" spans="2:10" ht="20.100000000000001" customHeight="1">
      <c r="B20" s="126" t="s">
        <v>20</v>
      </c>
      <c r="C20" s="127" t="s">
        <v>73</v>
      </c>
      <c r="D20" s="128">
        <v>147.39151961784304</v>
      </c>
      <c r="E20" s="128">
        <v>146.85449391404867</v>
      </c>
      <c r="F20" s="129">
        <f>E20-D20</f>
        <v>-0.5370257037943702</v>
      </c>
      <c r="G20" s="130">
        <f>(E20*100/D20)-100</f>
        <v>-0.36435319018812606</v>
      </c>
    </row>
    <row r="21" spans="2:10" ht="20.100000000000001" customHeight="1">
      <c r="B21" s="126" t="s">
        <v>20</v>
      </c>
      <c r="C21" s="127" t="s">
        <v>74</v>
      </c>
      <c r="D21" s="128">
        <v>145.81447963800906</v>
      </c>
      <c r="E21" s="128">
        <v>145.81447963800906</v>
      </c>
      <c r="F21" s="129">
        <f t="shared" ref="F21:F36" si="2">E21-D21</f>
        <v>0</v>
      </c>
      <c r="G21" s="130">
        <f t="shared" ref="G21:G36" si="3">(E21*100/D21)-100</f>
        <v>0</v>
      </c>
    </row>
    <row r="22" spans="2:10" ht="20.100000000000001" customHeight="1">
      <c r="B22" s="126" t="s">
        <v>20</v>
      </c>
      <c r="C22" s="127" t="s">
        <v>75</v>
      </c>
      <c r="D22" s="128">
        <v>17.956532740258119</v>
      </c>
      <c r="E22" s="128">
        <v>26.280005337676986</v>
      </c>
      <c r="F22" s="129">
        <f t="shared" si="2"/>
        <v>8.323472597418867</v>
      </c>
      <c r="G22" s="130">
        <f t="shared" si="3"/>
        <v>46.353450957477094</v>
      </c>
    </row>
    <row r="23" spans="2:10" ht="20.100000000000001" customHeight="1">
      <c r="B23" s="126" t="s">
        <v>20</v>
      </c>
      <c r="C23" s="127" t="s">
        <v>76</v>
      </c>
      <c r="D23" s="128">
        <v>26.494261721176681</v>
      </c>
      <c r="E23" s="128">
        <v>39.341876119130269</v>
      </c>
      <c r="F23" s="129">
        <f t="shared" si="2"/>
        <v>12.847614397953588</v>
      </c>
      <c r="G23" s="130">
        <f t="shared" si="3"/>
        <v>48.492064180390344</v>
      </c>
    </row>
    <row r="24" spans="2:10" ht="20.100000000000001" customHeight="1">
      <c r="B24" s="126" t="s">
        <v>20</v>
      </c>
      <c r="C24" s="127" t="s">
        <v>77</v>
      </c>
      <c r="D24" s="128">
        <v>12.126738872737629</v>
      </c>
      <c r="E24" s="128">
        <v>11.724634278789162</v>
      </c>
      <c r="F24" s="129">
        <f t="shared" si="2"/>
        <v>-0.40210459394846687</v>
      </c>
      <c r="G24" s="130">
        <f t="shared" si="3"/>
        <v>-3.3158510145909617</v>
      </c>
    </row>
    <row r="25" spans="2:10" ht="20.100000000000001" customHeight="1">
      <c r="B25" s="126" t="s">
        <v>20</v>
      </c>
      <c r="C25" s="127" t="s">
        <v>78</v>
      </c>
      <c r="D25" s="128">
        <v>171.33920972282687</v>
      </c>
      <c r="E25" s="128">
        <v>172.94926009450171</v>
      </c>
      <c r="F25" s="129">
        <f t="shared" si="2"/>
        <v>1.6100503716748449</v>
      </c>
      <c r="G25" s="130">
        <f t="shared" si="3"/>
        <v>0.93968588642341899</v>
      </c>
    </row>
    <row r="26" spans="2:10" ht="20.100000000000001" customHeight="1">
      <c r="B26" s="126" t="s">
        <v>20</v>
      </c>
      <c r="C26" s="127" t="s">
        <v>79</v>
      </c>
      <c r="D26" s="128">
        <v>45.100017067273498</v>
      </c>
      <c r="E26" s="128">
        <v>47.26030294410468</v>
      </c>
      <c r="F26" s="129">
        <f t="shared" si="2"/>
        <v>2.1602858768311819</v>
      </c>
      <c r="G26" s="130">
        <f>(E26*100/D26)-100</f>
        <v>4.7899890450347016</v>
      </c>
    </row>
    <row r="27" spans="2:10" ht="20.100000000000001" customHeight="1">
      <c r="B27" s="126" t="s">
        <v>20</v>
      </c>
      <c r="C27" s="127" t="s">
        <v>80</v>
      </c>
      <c r="D27" s="128">
        <v>38.578756789378396</v>
      </c>
      <c r="E27" s="128">
        <v>37.346171796419235</v>
      </c>
      <c r="F27" s="129">
        <f t="shared" si="2"/>
        <v>-1.2325849929591612</v>
      </c>
      <c r="G27" s="130">
        <f t="shared" ref="G27" si="4">(E27*100/D27)-100</f>
        <v>-3.1949837048624659</v>
      </c>
    </row>
    <row r="28" spans="2:10" ht="20.100000000000001" customHeight="1">
      <c r="B28" s="126" t="s">
        <v>20</v>
      </c>
      <c r="C28" s="127" t="s">
        <v>81</v>
      </c>
      <c r="D28" s="128">
        <v>169.97211766497685</v>
      </c>
      <c r="E28" s="128">
        <v>181.92888969389605</v>
      </c>
      <c r="F28" s="129">
        <f t="shared" si="2"/>
        <v>11.956772028919204</v>
      </c>
      <c r="G28" s="130">
        <f t="shared" si="3"/>
        <v>7.0345490737996101</v>
      </c>
    </row>
    <row r="29" spans="2:10" ht="20.100000000000001" customHeight="1">
      <c r="B29" s="126" t="s">
        <v>20</v>
      </c>
      <c r="C29" s="127" t="s">
        <v>82</v>
      </c>
      <c r="D29" s="128">
        <v>28.127276212382597</v>
      </c>
      <c r="E29" s="128">
        <v>26.875918471663159</v>
      </c>
      <c r="F29" s="129">
        <f t="shared" si="2"/>
        <v>-1.2513577407194383</v>
      </c>
      <c r="G29" s="130">
        <f t="shared" si="3"/>
        <v>-4.4489119076825148</v>
      </c>
    </row>
    <row r="30" spans="2:10" ht="20.100000000000001" customHeight="1">
      <c r="B30" s="126" t="s">
        <v>20</v>
      </c>
      <c r="C30" s="127" t="s">
        <v>83</v>
      </c>
      <c r="D30" s="128">
        <v>15.975999999999999</v>
      </c>
      <c r="E30" s="128">
        <v>29.546666666666667</v>
      </c>
      <c r="F30" s="129">
        <f t="shared" si="2"/>
        <v>13.570666666666668</v>
      </c>
      <c r="G30" s="130">
        <f t="shared" si="3"/>
        <v>84.944082790852946</v>
      </c>
    </row>
    <row r="31" spans="2:10" ht="20.100000000000001" customHeight="1">
      <c r="B31" s="126" t="s">
        <v>20</v>
      </c>
      <c r="C31" s="127" t="s">
        <v>84</v>
      </c>
      <c r="D31" s="128">
        <v>62.263159198676711</v>
      </c>
      <c r="E31" s="128">
        <v>62.157392905715859</v>
      </c>
      <c r="F31" s="129">
        <f t="shared" si="2"/>
        <v>-0.10576629296085116</v>
      </c>
      <c r="G31" s="130">
        <f t="shared" si="3"/>
        <v>-0.16986978226299243</v>
      </c>
    </row>
    <row r="32" spans="2:10" ht="20.100000000000001" customHeight="1">
      <c r="B32" s="126" t="s">
        <v>20</v>
      </c>
      <c r="C32" s="127" t="s">
        <v>85</v>
      </c>
      <c r="D32" s="128">
        <v>46.955410183875529</v>
      </c>
      <c r="E32" s="128">
        <v>46.955410183875529</v>
      </c>
      <c r="F32" s="129">
        <f t="shared" si="2"/>
        <v>0</v>
      </c>
      <c r="G32" s="130">
        <f t="shared" si="3"/>
        <v>0</v>
      </c>
    </row>
    <row r="33" spans="2:10" ht="20.100000000000001" customHeight="1">
      <c r="B33" s="126" t="s">
        <v>20</v>
      </c>
      <c r="C33" s="127" t="s">
        <v>86</v>
      </c>
      <c r="D33" s="128">
        <v>21</v>
      </c>
      <c r="E33" s="128">
        <v>20.000000000000004</v>
      </c>
      <c r="F33" s="129">
        <f t="shared" si="2"/>
        <v>-0.99999999999999645</v>
      </c>
      <c r="G33" s="130">
        <f t="shared" si="3"/>
        <v>-4.761904761904745</v>
      </c>
    </row>
    <row r="34" spans="2:10" ht="20.100000000000001" customHeight="1">
      <c r="B34" s="126" t="s">
        <v>20</v>
      </c>
      <c r="C34" s="127" t="s">
        <v>87</v>
      </c>
      <c r="D34" s="128">
        <v>61.685469683842634</v>
      </c>
      <c r="E34" s="128">
        <v>60.255950895020483</v>
      </c>
      <c r="F34" s="129">
        <f t="shared" si="2"/>
        <v>-1.4295187888221506</v>
      </c>
      <c r="G34" s="130">
        <f t="shared" si="3"/>
        <v>-2.3174319595017749</v>
      </c>
    </row>
    <row r="35" spans="2:10" ht="20.100000000000001" customHeight="1">
      <c r="B35" s="126" t="s">
        <v>20</v>
      </c>
      <c r="C35" s="127" t="s">
        <v>88</v>
      </c>
      <c r="D35" s="128">
        <v>18</v>
      </c>
      <c r="E35" s="128">
        <v>18</v>
      </c>
      <c r="F35" s="129">
        <f t="shared" si="2"/>
        <v>0</v>
      </c>
      <c r="G35" s="130">
        <f t="shared" si="3"/>
        <v>0</v>
      </c>
    </row>
    <row r="36" spans="2:10" ht="20.100000000000001" customHeight="1" thickBot="1">
      <c r="B36" s="131" t="s">
        <v>20</v>
      </c>
      <c r="C36" s="132" t="s">
        <v>89</v>
      </c>
      <c r="D36" s="133">
        <v>17.80620951363991</v>
      </c>
      <c r="E36" s="133">
        <v>17.80620951363991</v>
      </c>
      <c r="F36" s="134">
        <f t="shared" si="2"/>
        <v>0</v>
      </c>
      <c r="G36" s="135">
        <f t="shared" si="3"/>
        <v>0</v>
      </c>
    </row>
    <row r="37" spans="2:10" ht="15" customHeight="1">
      <c r="B37" s="74" t="s">
        <v>49</v>
      </c>
      <c r="C37" s="136"/>
      <c r="F37" s="136"/>
      <c r="G37" s="136"/>
      <c r="J37" s="137"/>
    </row>
    <row r="38" spans="2:10" ht="15" customHeight="1">
      <c r="B38" s="77" t="s">
        <v>90</v>
      </c>
      <c r="C38" s="75"/>
      <c r="D38" s="136"/>
      <c r="E38" s="136"/>
      <c r="F38" s="136"/>
      <c r="G38" s="136"/>
    </row>
    <row r="39" spans="2:10" ht="9.75" customHeight="1">
      <c r="B39" s="138"/>
      <c r="D39" s="136"/>
      <c r="E39" s="139"/>
      <c r="F39" s="136"/>
      <c r="G39" s="136"/>
    </row>
    <row r="40" spans="2:10" s="136" customFormat="1" ht="11.25" customHeight="1">
      <c r="B40" s="641"/>
      <c r="C40" s="641"/>
      <c r="D40" s="641"/>
      <c r="E40" s="641"/>
      <c r="F40" s="641"/>
      <c r="G40" s="641"/>
    </row>
    <row r="41" spans="2:10" ht="33" customHeight="1">
      <c r="B41" s="641" t="s">
        <v>55</v>
      </c>
      <c r="C41" s="641"/>
      <c r="D41" s="641"/>
      <c r="E41" s="641"/>
      <c r="F41" s="641"/>
      <c r="G41" s="641"/>
    </row>
    <row r="42" spans="2:10" ht="28.5" customHeight="1">
      <c r="I42" s="140"/>
    </row>
    <row r="43" spans="2:10" ht="18.75" customHeight="1">
      <c r="I43" s="140"/>
    </row>
    <row r="44" spans="2:10" ht="18.75" customHeight="1">
      <c r="I44" s="140"/>
    </row>
    <row r="45" spans="2:10" ht="13.5" customHeight="1">
      <c r="I45" s="140"/>
    </row>
    <row r="46" spans="2:10" ht="15" customHeight="1">
      <c r="B46" s="141"/>
      <c r="C46" s="142"/>
      <c r="D46" s="143"/>
      <c r="E46" s="143"/>
      <c r="F46" s="141"/>
      <c r="G46" s="141"/>
    </row>
    <row r="47" spans="2:10" ht="11.25" customHeight="1">
      <c r="B47" s="141"/>
      <c r="C47" s="142"/>
      <c r="D47" s="141"/>
      <c r="E47" s="141"/>
      <c r="F47" s="141"/>
      <c r="G47" s="141"/>
    </row>
    <row r="48" spans="2:10" ht="13.5" customHeight="1">
      <c r="B48" s="141"/>
      <c r="C48" s="141"/>
      <c r="D48" s="144"/>
      <c r="E48" s="144"/>
      <c r="F48" s="145"/>
      <c r="G48" s="145"/>
    </row>
    <row r="49" spans="2:10" ht="6" customHeight="1">
      <c r="B49" s="146"/>
      <c r="C49" s="147"/>
      <c r="D49" s="148"/>
      <c r="E49" s="148"/>
      <c r="F49" s="149"/>
      <c r="G49" s="148"/>
    </row>
    <row r="50" spans="2:10" ht="15" customHeight="1">
      <c r="B50" s="146"/>
      <c r="C50" s="147"/>
      <c r="D50" s="148"/>
      <c r="E50" s="148"/>
      <c r="F50" s="149"/>
      <c r="G50" s="148"/>
    </row>
    <row r="51" spans="2:10" ht="15" customHeight="1">
      <c r="B51" s="146"/>
      <c r="C51" s="147"/>
      <c r="D51" s="148"/>
      <c r="E51" s="148"/>
      <c r="F51" s="149"/>
      <c r="G51" s="148"/>
    </row>
    <row r="52" spans="2:10" ht="15" customHeight="1">
      <c r="B52" s="146"/>
      <c r="C52" s="147"/>
      <c r="D52" s="148"/>
      <c r="E52" s="148"/>
      <c r="F52" s="149"/>
      <c r="G52" s="150"/>
    </row>
    <row r="53" spans="2:10" ht="15" customHeight="1">
      <c r="B53" s="146"/>
      <c r="C53" s="151"/>
      <c r="D53" s="148"/>
      <c r="E53" s="148"/>
      <c r="F53" s="149"/>
      <c r="G53" s="150"/>
      <c r="I53" s="152"/>
    </row>
    <row r="54" spans="2:10" ht="15" customHeight="1">
      <c r="B54" s="146"/>
      <c r="C54" s="151"/>
      <c r="D54" s="148"/>
      <c r="E54" s="148"/>
      <c r="F54" s="149"/>
      <c r="G54" s="150"/>
      <c r="H54" s="152"/>
      <c r="I54" s="153"/>
    </row>
    <row r="55" spans="2:10" ht="15" customHeight="1">
      <c r="B55" s="154"/>
      <c r="C55" s="151"/>
      <c r="D55" s="148"/>
      <c r="E55" s="148"/>
      <c r="F55" s="149"/>
      <c r="G55" s="150"/>
      <c r="H55" s="152"/>
      <c r="I55" s="153"/>
      <c r="J55" s="118"/>
    </row>
    <row r="56" spans="2:10" ht="15" customHeight="1">
      <c r="B56" s="146"/>
      <c r="C56" s="151"/>
      <c r="D56" s="148"/>
      <c r="E56" s="148"/>
      <c r="F56" s="149"/>
      <c r="G56" s="148"/>
      <c r="H56" s="153"/>
    </row>
    <row r="57" spans="2:10" ht="15" customHeight="1">
      <c r="B57" s="146"/>
      <c r="C57" s="151"/>
      <c r="D57" s="148"/>
      <c r="E57" s="148"/>
      <c r="F57" s="149"/>
      <c r="G57" s="148"/>
      <c r="H57" s="152"/>
    </row>
    <row r="58" spans="2:10" ht="15" customHeight="1">
      <c r="B58" s="146"/>
      <c r="C58" s="151"/>
      <c r="D58" s="148"/>
      <c r="E58" s="148"/>
      <c r="F58" s="149"/>
      <c r="G58" s="148"/>
      <c r="H58" s="93"/>
      <c r="I58" s="153"/>
    </row>
    <row r="59" spans="2:10" ht="15" customHeight="1">
      <c r="B59" s="146"/>
      <c r="C59" s="155"/>
      <c r="D59" s="148"/>
      <c r="E59" s="148"/>
      <c r="F59" s="149"/>
      <c r="I59" s="153"/>
    </row>
    <row r="60" spans="2:10" ht="15" customHeight="1">
      <c r="B60" s="146"/>
      <c r="C60" s="156"/>
      <c r="D60" s="148"/>
      <c r="E60" s="148"/>
      <c r="F60" s="149"/>
    </row>
    <row r="61" spans="2:10" ht="15" customHeight="1">
      <c r="B61" s="146"/>
      <c r="C61" s="156"/>
      <c r="D61" s="148"/>
      <c r="E61" s="148"/>
      <c r="F61" s="149"/>
    </row>
    <row r="62" spans="2:10" ht="15" customHeight="1">
      <c r="B62" s="146"/>
      <c r="C62" s="156"/>
      <c r="D62" s="148"/>
      <c r="E62" s="148"/>
      <c r="F62" s="149"/>
      <c r="G62" s="98" t="s">
        <v>56</v>
      </c>
    </row>
    <row r="63" spans="2:10" ht="15" customHeight="1">
      <c r="B63" s="146"/>
      <c r="C63" s="156"/>
      <c r="D63" s="148"/>
      <c r="E63" s="148"/>
      <c r="F63" s="149"/>
    </row>
    <row r="64" spans="2:10" ht="15" customHeight="1">
      <c r="B64" s="146"/>
      <c r="C64" s="151"/>
      <c r="D64" s="157"/>
      <c r="E64" s="157"/>
      <c r="F64" s="149"/>
      <c r="H64" s="153"/>
    </row>
    <row r="65" spans="2:8" ht="15" customHeight="1">
      <c r="B65" s="146"/>
      <c r="C65" s="158"/>
      <c r="D65" s="148"/>
      <c r="E65" s="148"/>
      <c r="F65" s="149"/>
    </row>
    <row r="66" spans="2:8" ht="15" customHeight="1">
      <c r="B66" s="159"/>
      <c r="C66" s="158"/>
      <c r="D66" s="160"/>
      <c r="E66" s="160"/>
      <c r="F66" s="149"/>
    </row>
    <row r="67" spans="2:8" ht="15" customHeight="1">
      <c r="B67" s="159"/>
      <c r="C67" s="158"/>
      <c r="D67" s="148"/>
      <c r="E67" s="148"/>
      <c r="F67" s="149"/>
      <c r="G67" s="148"/>
    </row>
    <row r="68" spans="2:8" ht="15" customHeight="1">
      <c r="B68" s="159"/>
      <c r="C68" s="158"/>
      <c r="D68" s="642"/>
      <c r="E68" s="642"/>
      <c r="F68" s="642"/>
      <c r="G68" s="642"/>
    </row>
    <row r="69" spans="2:8" ht="12" customHeight="1">
      <c r="B69" s="158"/>
      <c r="C69" s="161"/>
      <c r="D69" s="161"/>
      <c r="E69" s="161"/>
      <c r="F69" s="161"/>
      <c r="G69" s="161"/>
    </row>
    <row r="70" spans="2:8" ht="15" customHeight="1">
      <c r="B70" s="162"/>
      <c r="C70" s="161"/>
      <c r="D70" s="161"/>
      <c r="E70" s="161"/>
      <c r="F70" s="161"/>
      <c r="G70" s="161"/>
    </row>
    <row r="71" spans="2:8" ht="13.5" customHeight="1">
      <c r="B71" s="162"/>
      <c r="C71" s="163"/>
      <c r="D71" s="163"/>
      <c r="E71" s="163"/>
      <c r="F71" s="163"/>
      <c r="G71" s="163"/>
      <c r="H71" s="93"/>
    </row>
    <row r="72" spans="2:8">
      <c r="B72" s="164"/>
    </row>
    <row r="73" spans="2:8" ht="11.25" customHeight="1">
      <c r="B73" s="165"/>
      <c r="C73" s="165"/>
      <c r="D73" s="165"/>
    </row>
  </sheetData>
  <mergeCells count="4">
    <mergeCell ref="B3:G3"/>
    <mergeCell ref="B40:G40"/>
    <mergeCell ref="B41:G41"/>
    <mergeCell ref="D68:G68"/>
  </mergeCells>
  <conditionalFormatting sqref="G67 G34:G36 G49:G58 G7 G9 G23:G28 G30:G31 G13:G19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2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9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1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33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8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0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32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0:G22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1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60960</xdr:colOff>
                <xdr:row>41</xdr:row>
                <xdr:rowOff>83820</xdr:rowOff>
              </from>
              <to>
                <xdr:col>6</xdr:col>
                <xdr:colOff>914400</xdr:colOff>
                <xdr:row>62</xdr:row>
                <xdr:rowOff>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zoomScale="85" zoomScaleNormal="85" zoomScaleSheetLayoutView="90" zoomScalePageLayoutView="75" workbookViewId="0"/>
  </sheetViews>
  <sheetFormatPr baseColWidth="10" defaultColWidth="11.5546875" defaultRowHeight="10.199999999999999"/>
  <cols>
    <col min="1" max="1" width="1.88671875" style="106" customWidth="1"/>
    <col min="2" max="2" width="5.33203125" style="106" customWidth="1"/>
    <col min="3" max="3" width="69.6640625" style="106" customWidth="1"/>
    <col min="4" max="4" width="17.44140625" style="106" customWidth="1"/>
    <col min="5" max="5" width="17" style="106" customWidth="1"/>
    <col min="6" max="6" width="16.109375" style="106" customWidth="1"/>
    <col min="7" max="7" width="15.5546875" style="106" customWidth="1"/>
    <col min="8" max="8" width="10.5546875" style="106" customWidth="1"/>
    <col min="9" max="16384" width="11.5546875" style="106"/>
  </cols>
  <sheetData>
    <row r="1" spans="1:8" ht="10.5" customHeight="1">
      <c r="G1" s="2"/>
    </row>
    <row r="2" spans="1:8" ht="15.6" customHeight="1">
      <c r="B2" s="635" t="s">
        <v>91</v>
      </c>
      <c r="C2" s="635"/>
      <c r="D2" s="635"/>
      <c r="E2" s="635"/>
      <c r="F2" s="635"/>
      <c r="G2" s="635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66"/>
      <c r="B4" s="636" t="s">
        <v>92</v>
      </c>
      <c r="C4" s="637"/>
      <c r="D4" s="637"/>
      <c r="E4" s="637"/>
      <c r="F4" s="637"/>
      <c r="G4" s="638"/>
    </row>
    <row r="5" spans="1:8" ht="15.75" customHeight="1">
      <c r="B5" s="167"/>
      <c r="C5" s="6" t="s">
        <v>93</v>
      </c>
      <c r="D5" s="7"/>
      <c r="E5" s="7"/>
      <c r="F5" s="8" t="s">
        <v>4</v>
      </c>
      <c r="G5" s="9" t="s">
        <v>4</v>
      </c>
    </row>
    <row r="6" spans="1:8" ht="13.8">
      <c r="B6" s="168"/>
      <c r="C6" s="11" t="s">
        <v>5</v>
      </c>
      <c r="D6" s="12" t="s">
        <v>6</v>
      </c>
      <c r="E6" s="12" t="s">
        <v>7</v>
      </c>
      <c r="F6" s="13" t="s">
        <v>8</v>
      </c>
      <c r="G6" s="14" t="s">
        <v>8</v>
      </c>
    </row>
    <row r="7" spans="1:8" ht="14.4" thickBot="1">
      <c r="B7" s="169"/>
      <c r="C7" s="16"/>
      <c r="D7" s="17" t="s">
        <v>94</v>
      </c>
      <c r="E7" s="17" t="s">
        <v>95</v>
      </c>
      <c r="F7" s="18" t="s">
        <v>11</v>
      </c>
      <c r="G7" s="19" t="s">
        <v>12</v>
      </c>
    </row>
    <row r="8" spans="1:8" ht="20.100000000000001" customHeight="1" thickBot="1">
      <c r="B8" s="170"/>
      <c r="C8" s="171" t="s">
        <v>96</v>
      </c>
      <c r="D8" s="172"/>
      <c r="E8" s="172"/>
      <c r="F8" s="173"/>
      <c r="G8" s="174"/>
    </row>
    <row r="9" spans="1:8" ht="20.100000000000001" customHeight="1">
      <c r="B9" s="175" t="s">
        <v>97</v>
      </c>
      <c r="C9" s="176" t="s">
        <v>98</v>
      </c>
      <c r="D9" s="177">
        <v>374.61</v>
      </c>
      <c r="E9" s="177">
        <v>374.67</v>
      </c>
      <c r="F9" s="178">
        <f>E9-D9</f>
        <v>6.0000000000002274E-2</v>
      </c>
      <c r="G9" s="179">
        <f>(E9*100/D9)-100</f>
        <v>1.6016657323618233E-2</v>
      </c>
    </row>
    <row r="10" spans="1:8" ht="20.100000000000001" customHeight="1">
      <c r="B10" s="180" t="s">
        <v>97</v>
      </c>
      <c r="C10" s="31" t="s">
        <v>99</v>
      </c>
      <c r="D10" s="32">
        <v>340.41</v>
      </c>
      <c r="E10" s="32">
        <v>348.78</v>
      </c>
      <c r="F10" s="28">
        <f t="shared" ref="F10:F11" si="0">E10-D10</f>
        <v>8.3699999999999477</v>
      </c>
      <c r="G10" s="33">
        <f t="shared" ref="G10:G11" si="1">(E10*100/D10)-100</f>
        <v>2.458799682735517</v>
      </c>
      <c r="H10" s="181"/>
    </row>
    <row r="11" spans="1:8" ht="20.100000000000001" customHeight="1">
      <c r="B11" s="180" t="s">
        <v>97</v>
      </c>
      <c r="C11" s="31" t="s">
        <v>100</v>
      </c>
      <c r="D11" s="32">
        <v>376.28</v>
      </c>
      <c r="E11" s="32">
        <v>381.7</v>
      </c>
      <c r="F11" s="28">
        <f t="shared" si="0"/>
        <v>5.4200000000000159</v>
      </c>
      <c r="G11" s="33">
        <f t="shared" si="1"/>
        <v>1.4404167109599371</v>
      </c>
      <c r="H11" s="181"/>
    </row>
    <row r="12" spans="1:8" ht="20.100000000000001" customHeight="1" thickBot="1">
      <c r="B12" s="180" t="s">
        <v>97</v>
      </c>
      <c r="C12" s="31" t="s">
        <v>101</v>
      </c>
      <c r="D12" s="32">
        <v>190.69</v>
      </c>
      <c r="E12" s="32">
        <v>190.83</v>
      </c>
      <c r="F12" s="28">
        <f>E12-D12</f>
        <v>0.14000000000001478</v>
      </c>
      <c r="G12" s="41">
        <f>(E12*100/D12)-100</f>
        <v>7.3417588756626628E-2</v>
      </c>
    </row>
    <row r="13" spans="1:8" ht="20.100000000000001" customHeight="1" thickBot="1">
      <c r="B13" s="182"/>
      <c r="C13" s="183" t="s">
        <v>102</v>
      </c>
      <c r="D13" s="184"/>
      <c r="E13" s="184"/>
      <c r="F13" s="185"/>
      <c r="G13" s="186"/>
    </row>
    <row r="14" spans="1:8" ht="20.100000000000001" customHeight="1">
      <c r="B14" s="180" t="s">
        <v>97</v>
      </c>
      <c r="C14" s="54" t="s">
        <v>103</v>
      </c>
      <c r="D14" s="32">
        <v>582.86</v>
      </c>
      <c r="E14" s="32">
        <v>585.75</v>
      </c>
      <c r="F14" s="28">
        <f>E14-D14</f>
        <v>2.8899999999999864</v>
      </c>
      <c r="G14" s="41">
        <f>(E14*100/D14)-100</f>
        <v>0.49583090278969166</v>
      </c>
    </row>
    <row r="15" spans="1:8" ht="20.100000000000001" customHeight="1">
      <c r="B15" s="180" t="s">
        <v>97</v>
      </c>
      <c r="C15" s="54" t="s">
        <v>104</v>
      </c>
      <c r="D15" s="32">
        <v>555.95000000000005</v>
      </c>
      <c r="E15" s="32">
        <v>557.85</v>
      </c>
      <c r="F15" s="28">
        <f>E15-D15</f>
        <v>1.8999999999999773</v>
      </c>
      <c r="G15" s="41">
        <f>(E15*100/D15)-100</f>
        <v>0.34175735227987047</v>
      </c>
    </row>
    <row r="16" spans="1:8" ht="20.100000000000001" customHeight="1">
      <c r="B16" s="180" t="s">
        <v>97</v>
      </c>
      <c r="C16" s="54" t="s">
        <v>105</v>
      </c>
      <c r="D16" s="32">
        <v>575.28</v>
      </c>
      <c r="E16" s="32">
        <v>576.58000000000004</v>
      </c>
      <c r="F16" s="28">
        <f>E16-D16</f>
        <v>1.3000000000000682</v>
      </c>
      <c r="G16" s="41">
        <f>(E16*100/D16)-100</f>
        <v>0.22597691558894439</v>
      </c>
    </row>
    <row r="17" spans="2:8" ht="20.100000000000001" customHeight="1" thickBot="1">
      <c r="B17" s="180" t="s">
        <v>97</v>
      </c>
      <c r="C17" s="54" t="s">
        <v>106</v>
      </c>
      <c r="D17" s="32">
        <v>536.63</v>
      </c>
      <c r="E17" s="32">
        <v>539.12</v>
      </c>
      <c r="F17" s="28">
        <f>E17-D17</f>
        <v>2.4900000000000091</v>
      </c>
      <c r="G17" s="41">
        <f>(E17*100/D17)-100</f>
        <v>0.46400685761139471</v>
      </c>
      <c r="H17" s="187"/>
    </row>
    <row r="18" spans="2:8" ht="20.100000000000001" customHeight="1" thickBot="1">
      <c r="B18" s="182"/>
      <c r="C18" s="188" t="s">
        <v>107</v>
      </c>
      <c r="D18" s="184"/>
      <c r="E18" s="184"/>
      <c r="F18" s="185"/>
      <c r="G18" s="186"/>
    </row>
    <row r="19" spans="2:8" ht="20.100000000000001" customHeight="1">
      <c r="B19" s="189" t="s">
        <v>97</v>
      </c>
      <c r="C19" s="54" t="s">
        <v>108</v>
      </c>
      <c r="D19" s="32">
        <v>181.14</v>
      </c>
      <c r="E19" s="32">
        <v>180.08</v>
      </c>
      <c r="F19" s="28">
        <f>E19-D19</f>
        <v>-1.0599999999999739</v>
      </c>
      <c r="G19" s="41">
        <f>(E19*100/D19)-100</f>
        <v>-0.58518273158881584</v>
      </c>
    </row>
    <row r="20" spans="2:8" ht="20.100000000000001" customHeight="1">
      <c r="B20" s="180" t="s">
        <v>97</v>
      </c>
      <c r="C20" s="54" t="s">
        <v>109</v>
      </c>
      <c r="D20" s="32">
        <v>179.15</v>
      </c>
      <c r="E20" s="32">
        <v>178.84</v>
      </c>
      <c r="F20" s="190">
        <f>E20-D20</f>
        <v>-0.31000000000000227</v>
      </c>
      <c r="G20" s="33">
        <f>(E20*100/D20)-100</f>
        <v>-0.17303935249790925</v>
      </c>
    </row>
    <row r="21" spans="2:8" ht="20.100000000000001" customHeight="1">
      <c r="B21" s="180" t="s">
        <v>97</v>
      </c>
      <c r="C21" s="54" t="s">
        <v>110</v>
      </c>
      <c r="D21" s="32">
        <v>173.74</v>
      </c>
      <c r="E21" s="32">
        <v>173.5</v>
      </c>
      <c r="F21" s="28">
        <f>E21-D21</f>
        <v>-0.24000000000000909</v>
      </c>
      <c r="G21" s="33">
        <f>(E21*100/D21)-100</f>
        <v>-0.13813744675952933</v>
      </c>
    </row>
    <row r="22" spans="2:8" ht="20.100000000000001" customHeight="1">
      <c r="B22" s="180" t="s">
        <v>97</v>
      </c>
      <c r="C22" s="54" t="s">
        <v>111</v>
      </c>
      <c r="D22" s="32">
        <v>170.41</v>
      </c>
      <c r="E22" s="32">
        <v>168.21</v>
      </c>
      <c r="F22" s="28">
        <f>E22-D22</f>
        <v>-2.1999999999999886</v>
      </c>
      <c r="G22" s="33">
        <f>(E22*100/D22)-100</f>
        <v>-1.2910040490581451</v>
      </c>
      <c r="H22" s="187"/>
    </row>
    <row r="23" spans="2:8" ht="20.100000000000001" customHeight="1" thickBot="1">
      <c r="B23" s="180" t="s">
        <v>97</v>
      </c>
      <c r="C23" s="191" t="s">
        <v>112</v>
      </c>
      <c r="D23" s="32">
        <v>45.37</v>
      </c>
      <c r="E23" s="32">
        <v>46.37</v>
      </c>
      <c r="F23" s="190">
        <f>E23-D23</f>
        <v>1</v>
      </c>
      <c r="G23" s="33">
        <f>(E23*100/D23)-100</f>
        <v>2.2040996253030727</v>
      </c>
    </row>
    <row r="24" spans="2:8" ht="20.100000000000001" customHeight="1" thickBot="1">
      <c r="B24" s="182"/>
      <c r="C24" s="188" t="s">
        <v>113</v>
      </c>
      <c r="D24" s="184"/>
      <c r="E24" s="184"/>
      <c r="F24" s="185"/>
      <c r="G24" s="192"/>
    </row>
    <row r="25" spans="2:8" ht="20.100000000000001" customHeight="1">
      <c r="B25" s="193" t="s">
        <v>114</v>
      </c>
      <c r="C25" s="114" t="s">
        <v>115</v>
      </c>
      <c r="D25" s="115">
        <v>150.99</v>
      </c>
      <c r="E25" s="115">
        <v>145.69</v>
      </c>
      <c r="F25" s="116">
        <f>E25-D25</f>
        <v>-5.3000000000000114</v>
      </c>
      <c r="G25" s="117">
        <f>(E25*100/D25)-100</f>
        <v>-3.5101662361745838</v>
      </c>
    </row>
    <row r="26" spans="2:8" ht="20.100000000000001" customHeight="1">
      <c r="B26" s="193" t="s">
        <v>114</v>
      </c>
      <c r="C26" s="114" t="s">
        <v>116</v>
      </c>
      <c r="D26" s="115">
        <v>149.71</v>
      </c>
      <c r="E26" s="115">
        <v>142.88</v>
      </c>
      <c r="F26" s="116">
        <f>E26-D26</f>
        <v>-6.8300000000000125</v>
      </c>
      <c r="G26" s="117">
        <f>(E26*100/D26)-100</f>
        <v>-4.562153496760402</v>
      </c>
    </row>
    <row r="27" spans="2:8" ht="20.100000000000001" customHeight="1" thickBot="1">
      <c r="B27" s="193" t="s">
        <v>114</v>
      </c>
      <c r="C27" s="114" t="s">
        <v>117</v>
      </c>
      <c r="D27" s="115">
        <v>151.16999999999999</v>
      </c>
      <c r="E27" s="115">
        <v>146.09</v>
      </c>
      <c r="F27" s="116">
        <f>E27-D27</f>
        <v>-5.0799999999999841</v>
      </c>
      <c r="G27" s="117">
        <f>(E27*100/D27)-100</f>
        <v>-3.3604551167559578</v>
      </c>
    </row>
    <row r="28" spans="2:8" ht="20.100000000000001" customHeight="1" thickBot="1">
      <c r="B28" s="182"/>
      <c r="C28" s="194" t="s">
        <v>118</v>
      </c>
      <c r="D28" s="184"/>
      <c r="E28" s="184"/>
      <c r="F28" s="185"/>
      <c r="G28" s="192"/>
    </row>
    <row r="29" spans="2:8" ht="20.100000000000001" customHeight="1">
      <c r="B29" s="193" t="s">
        <v>119</v>
      </c>
      <c r="C29" s="114" t="s">
        <v>120</v>
      </c>
      <c r="D29" s="115">
        <v>100.44</v>
      </c>
      <c r="E29" s="115">
        <v>101.66</v>
      </c>
      <c r="F29" s="116">
        <f>E29-D29</f>
        <v>1.2199999999999989</v>
      </c>
      <c r="G29" s="117">
        <f>(E29*100/D29)-100</f>
        <v>1.214655515730783</v>
      </c>
    </row>
    <row r="30" spans="2:8" ht="20.100000000000001" customHeight="1">
      <c r="B30" s="193" t="s">
        <v>119</v>
      </c>
      <c r="C30" s="195" t="s">
        <v>121</v>
      </c>
      <c r="D30" s="196">
        <v>0.83</v>
      </c>
      <c r="E30" s="196">
        <v>0.83</v>
      </c>
      <c r="F30" s="116">
        <f>E30-D30</f>
        <v>0</v>
      </c>
      <c r="G30" s="117">
        <f>(E30*100/D30)-100</f>
        <v>0</v>
      </c>
    </row>
    <row r="31" spans="2:8" ht="20.100000000000001" customHeight="1" thickBot="1">
      <c r="B31" s="193" t="s">
        <v>119</v>
      </c>
      <c r="C31" s="197" t="s">
        <v>122</v>
      </c>
      <c r="D31" s="198">
        <v>0.69</v>
      </c>
      <c r="E31" s="198">
        <v>0.7</v>
      </c>
      <c r="F31" s="116">
        <f>E31-D31</f>
        <v>1.0000000000000009E-2</v>
      </c>
      <c r="G31" s="117">
        <f>(E31*100/D31)-100</f>
        <v>1.4492753623188435</v>
      </c>
    </row>
    <row r="32" spans="2:8" ht="20.100000000000001" customHeight="1" thickBot="1">
      <c r="B32" s="182"/>
      <c r="C32" s="188" t="s">
        <v>123</v>
      </c>
      <c r="D32" s="184"/>
      <c r="E32" s="184"/>
      <c r="F32" s="185"/>
      <c r="G32" s="192"/>
    </row>
    <row r="33" spans="2:8" ht="20.100000000000001" customHeight="1" thickBot="1">
      <c r="B33" s="199" t="s">
        <v>124</v>
      </c>
      <c r="C33" s="197" t="s">
        <v>125</v>
      </c>
      <c r="D33" s="115">
        <v>233.31</v>
      </c>
      <c r="E33" s="115">
        <v>234.58</v>
      </c>
      <c r="F33" s="116">
        <f>E33-D33</f>
        <v>1.2700000000000102</v>
      </c>
      <c r="G33" s="117">
        <f>(E33*100/D33)-100</f>
        <v>0.54434014830054878</v>
      </c>
    </row>
    <row r="34" spans="2:8" ht="20.100000000000001" customHeight="1" thickBot="1">
      <c r="B34" s="200"/>
      <c r="C34" s="188" t="s">
        <v>126</v>
      </c>
      <c r="D34" s="184"/>
      <c r="E34" s="184"/>
      <c r="F34" s="185"/>
      <c r="G34" s="192"/>
    </row>
    <row r="35" spans="2:8" ht="20.100000000000001" customHeight="1" thickBot="1">
      <c r="B35" s="201" t="s">
        <v>127</v>
      </c>
      <c r="C35" s="202" t="s">
        <v>128</v>
      </c>
      <c r="D35" s="203">
        <v>67.14</v>
      </c>
      <c r="E35" s="203">
        <v>69.209999999999994</v>
      </c>
      <c r="F35" s="204">
        <f>E35-D35</f>
        <v>2.0699999999999932</v>
      </c>
      <c r="G35" s="205">
        <f>((E35*100)/D35)-100</f>
        <v>3.0831099195710294</v>
      </c>
    </row>
    <row r="36" spans="2:8" ht="20.100000000000001" customHeight="1" thickBot="1">
      <c r="B36" s="206" t="s">
        <v>129</v>
      </c>
      <c r="C36" s="207" t="s">
        <v>130</v>
      </c>
      <c r="D36" s="643" t="s">
        <v>131</v>
      </c>
      <c r="E36" s="644"/>
      <c r="F36" s="644"/>
      <c r="G36" s="645"/>
    </row>
    <row r="37" spans="2:8" ht="20.100000000000001" customHeight="1" thickBot="1">
      <c r="B37" s="200"/>
      <c r="C37" s="188" t="s">
        <v>132</v>
      </c>
      <c r="D37" s="184"/>
      <c r="E37" s="184"/>
      <c r="F37" s="185"/>
      <c r="G37" s="192"/>
    </row>
    <row r="38" spans="2:8" ht="20.100000000000001" customHeight="1" thickBot="1">
      <c r="B38" s="206" t="s">
        <v>133</v>
      </c>
      <c r="C38" s="207" t="s">
        <v>134</v>
      </c>
      <c r="D38" s="643" t="s">
        <v>135</v>
      </c>
      <c r="E38" s="644"/>
      <c r="F38" s="644"/>
      <c r="G38" s="645"/>
    </row>
    <row r="39" spans="2:8" ht="13.8">
      <c r="B39" s="74" t="s">
        <v>49</v>
      </c>
      <c r="C39" s="75"/>
      <c r="D39" s="75"/>
      <c r="E39" s="75"/>
      <c r="F39" s="75"/>
      <c r="G39" s="166"/>
    </row>
    <row r="40" spans="2:8" ht="13.8">
      <c r="B40" s="77" t="s">
        <v>136</v>
      </c>
      <c r="C40" s="75"/>
      <c r="D40" s="75"/>
      <c r="E40" s="75"/>
      <c r="F40" s="75"/>
      <c r="G40" s="166"/>
    </row>
    <row r="41" spans="2:8" ht="12" customHeight="1">
      <c r="B41" s="77" t="s">
        <v>137</v>
      </c>
      <c r="C41" s="75"/>
      <c r="D41" s="75"/>
      <c r="E41" s="75"/>
      <c r="F41" s="75"/>
      <c r="G41" s="166"/>
    </row>
    <row r="42" spans="2:8" ht="32.25" customHeight="1">
      <c r="B42" s="77"/>
      <c r="C42" s="75"/>
      <c r="D42" s="75"/>
      <c r="E42" s="75"/>
      <c r="F42" s="75"/>
      <c r="G42" s="166"/>
    </row>
    <row r="43" spans="2:8" ht="16.5" customHeight="1">
      <c r="B43" s="639" t="s">
        <v>55</v>
      </c>
      <c r="C43" s="639"/>
      <c r="D43" s="639"/>
      <c r="E43" s="639"/>
      <c r="F43" s="639"/>
      <c r="G43" s="639"/>
    </row>
    <row r="44" spans="2:8" ht="15" customHeight="1"/>
    <row r="45" spans="2:8" ht="15" customHeight="1"/>
    <row r="46" spans="2:8" ht="15" customHeight="1"/>
    <row r="47" spans="2:8" ht="15" customHeight="1"/>
    <row r="48" spans="2:8" ht="71.25" customHeight="1">
      <c r="H48" s="208"/>
    </row>
    <row r="49" spans="2:9" ht="39" customHeight="1">
      <c r="H49" s="208"/>
    </row>
    <row r="50" spans="2:9" ht="18.75" customHeight="1">
      <c r="H50" s="208"/>
    </row>
    <row r="51" spans="2:9" ht="18.75" customHeight="1">
      <c r="H51" s="208"/>
    </row>
    <row r="52" spans="2:9" ht="13.5" customHeight="1">
      <c r="H52" s="208"/>
    </row>
    <row r="53" spans="2:9" ht="15" customHeight="1">
      <c r="B53" s="209"/>
      <c r="C53" s="209"/>
      <c r="D53" s="210"/>
      <c r="E53" s="210"/>
      <c r="F53" s="209"/>
      <c r="G53" s="209"/>
    </row>
    <row r="54" spans="2:9" ht="11.25" customHeight="1">
      <c r="B54" s="209"/>
      <c r="C54" s="209"/>
      <c r="D54" s="209"/>
      <c r="E54" s="209"/>
      <c r="F54" s="209"/>
    </row>
    <row r="55" spans="2:9" ht="13.5" customHeight="1">
      <c r="B55" s="209"/>
      <c r="C55" s="209"/>
      <c r="D55" s="211"/>
      <c r="E55" s="211"/>
      <c r="F55" s="212"/>
      <c r="G55" s="212"/>
      <c r="I55" s="213"/>
    </row>
    <row r="56" spans="2:9" ht="15" customHeight="1">
      <c r="B56" s="214"/>
      <c r="C56" s="215"/>
      <c r="D56" s="216"/>
      <c r="E56" s="216"/>
      <c r="F56" s="217"/>
      <c r="G56" s="216"/>
      <c r="I56" s="213"/>
    </row>
    <row r="57" spans="2:9" ht="15" customHeight="1">
      <c r="B57" s="214"/>
      <c r="C57" s="215"/>
      <c r="D57" s="216"/>
      <c r="E57" s="216"/>
      <c r="F57" s="217"/>
      <c r="G57" s="216"/>
      <c r="I57" s="213"/>
    </row>
    <row r="58" spans="2:9" ht="15" customHeight="1">
      <c r="B58" s="214"/>
      <c r="C58" s="215"/>
      <c r="D58" s="216"/>
      <c r="E58" s="216"/>
      <c r="F58" s="217"/>
      <c r="G58" s="216"/>
      <c r="I58" s="213"/>
    </row>
    <row r="59" spans="2:9" ht="15" customHeight="1">
      <c r="B59" s="214"/>
      <c r="C59" s="215"/>
      <c r="D59" s="216"/>
      <c r="E59" s="216"/>
      <c r="F59" s="217"/>
    </row>
    <row r="65" spans="7:7">
      <c r="G65" s="98" t="s">
        <v>56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60960</xdr:colOff>
                <xdr:row>44</xdr:row>
                <xdr:rowOff>68580</xdr:rowOff>
              </from>
              <to>
                <xdr:col>6</xdr:col>
                <xdr:colOff>937260</xdr:colOff>
                <xdr:row>63</xdr:row>
                <xdr:rowOff>45720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18" customWidth="1"/>
    <col min="2" max="2" width="26.109375" style="218" customWidth="1"/>
    <col min="3" max="3" width="27.109375" style="218" customWidth="1"/>
    <col min="4" max="4" width="16.5546875" style="218" customWidth="1"/>
    <col min="5" max="5" width="15" style="218" customWidth="1"/>
    <col min="6" max="6" width="13.5546875" style="218" customWidth="1"/>
    <col min="7" max="7" width="6.109375" style="218" customWidth="1"/>
    <col min="8" max="16384" width="8.88671875" style="218"/>
  </cols>
  <sheetData>
    <row r="1" spans="2:7" ht="19.95" customHeight="1">
      <c r="G1" s="219"/>
    </row>
    <row r="2" spans="2:7" ht="36.75" customHeight="1">
      <c r="B2" s="647" t="s">
        <v>138</v>
      </c>
      <c r="C2" s="647"/>
      <c r="D2" s="647"/>
      <c r="E2" s="647"/>
      <c r="F2" s="647"/>
    </row>
    <row r="3" spans="2:7" ht="14.25" customHeight="1">
      <c r="B3" s="220"/>
      <c r="C3" s="220"/>
      <c r="D3" s="220"/>
      <c r="E3" s="220"/>
      <c r="F3" s="220"/>
    </row>
    <row r="4" spans="2:7" ht="19.95" customHeight="1">
      <c r="B4" s="635" t="s">
        <v>139</v>
      </c>
      <c r="C4" s="635"/>
      <c r="D4" s="635"/>
      <c r="E4" s="635"/>
      <c r="F4" s="635"/>
    </row>
    <row r="5" spans="2:7" ht="15.75" customHeight="1" thickBot="1">
      <c r="B5" s="4"/>
      <c r="C5" s="4"/>
      <c r="D5" s="4"/>
      <c r="E5" s="4"/>
      <c r="F5" s="4"/>
    </row>
    <row r="6" spans="2:7" ht="19.95" customHeight="1" thickBot="1">
      <c r="B6" s="636" t="s">
        <v>140</v>
      </c>
      <c r="C6" s="637"/>
      <c r="D6" s="637"/>
      <c r="E6" s="637"/>
      <c r="F6" s="638"/>
    </row>
    <row r="7" spans="2:7" ht="12" customHeight="1">
      <c r="B7" s="648" t="s">
        <v>141</v>
      </c>
      <c r="C7" s="648"/>
      <c r="D7" s="648"/>
      <c r="E7" s="648"/>
      <c r="F7" s="648"/>
      <c r="G7" s="221"/>
    </row>
    <row r="8" spans="2:7" ht="19.95" customHeight="1">
      <c r="B8" s="649" t="s">
        <v>142</v>
      </c>
      <c r="C8" s="649"/>
      <c r="D8" s="649"/>
      <c r="E8" s="649"/>
      <c r="F8" s="649"/>
      <c r="G8" s="221"/>
    </row>
    <row r="9" spans="2:7" ht="19.95" customHeight="1">
      <c r="B9" s="646" t="s">
        <v>143</v>
      </c>
      <c r="C9" s="646"/>
      <c r="D9" s="646"/>
      <c r="E9" s="646"/>
      <c r="F9" s="646"/>
    </row>
    <row r="10" spans="2:7" ht="19.95" customHeight="1" thickBot="1"/>
    <row r="11" spans="2:7" ht="39" customHeight="1" thickBot="1">
      <c r="B11" s="222" t="s">
        <v>144</v>
      </c>
      <c r="C11" s="223" t="s">
        <v>145</v>
      </c>
      <c r="D11" s="223" t="s">
        <v>146</v>
      </c>
      <c r="E11" s="223" t="s">
        <v>147</v>
      </c>
      <c r="F11" s="223" t="s">
        <v>148</v>
      </c>
    </row>
    <row r="12" spans="2:7" ht="15" customHeight="1">
      <c r="B12" s="224" t="s">
        <v>149</v>
      </c>
      <c r="C12" s="225" t="s">
        <v>150</v>
      </c>
      <c r="D12" s="226">
        <v>188</v>
      </c>
      <c r="E12" s="226">
        <v>190</v>
      </c>
      <c r="F12" s="227">
        <v>2</v>
      </c>
    </row>
    <row r="13" spans="2:7" ht="15" customHeight="1">
      <c r="B13" s="228"/>
      <c r="C13" s="229" t="s">
        <v>151</v>
      </c>
      <c r="D13" s="230">
        <v>192</v>
      </c>
      <c r="E13" s="230">
        <v>192</v>
      </c>
      <c r="F13" s="231">
        <v>0</v>
      </c>
    </row>
    <row r="14" spans="2:7" ht="15" customHeight="1">
      <c r="B14" s="232"/>
      <c r="C14" s="229" t="s">
        <v>152</v>
      </c>
      <c r="D14" s="230">
        <v>208</v>
      </c>
      <c r="E14" s="230">
        <v>210</v>
      </c>
      <c r="F14" s="231">
        <v>2</v>
      </c>
    </row>
    <row r="15" spans="2:7" ht="15" customHeight="1">
      <c r="B15" s="232"/>
      <c r="C15" s="229" t="s">
        <v>153</v>
      </c>
      <c r="D15" s="230">
        <v>187.6</v>
      </c>
      <c r="E15" s="230">
        <v>188.6</v>
      </c>
      <c r="F15" s="231">
        <v>1</v>
      </c>
    </row>
    <row r="16" spans="2:7" ht="15" customHeight="1">
      <c r="B16" s="232"/>
      <c r="C16" s="229" t="s">
        <v>154</v>
      </c>
      <c r="D16" s="230">
        <v>196</v>
      </c>
      <c r="E16" s="230">
        <v>196</v>
      </c>
      <c r="F16" s="231">
        <v>0</v>
      </c>
    </row>
    <row r="17" spans="2:6" ht="15" customHeight="1">
      <c r="B17" s="232"/>
      <c r="C17" s="229" t="s">
        <v>155</v>
      </c>
      <c r="D17" s="230">
        <v>193.8</v>
      </c>
      <c r="E17" s="230">
        <v>194</v>
      </c>
      <c r="F17" s="231">
        <v>0.19999999999998863</v>
      </c>
    </row>
    <row r="18" spans="2:6" ht="15" customHeight="1">
      <c r="B18" s="232"/>
      <c r="C18" s="229" t="s">
        <v>156</v>
      </c>
      <c r="D18" s="230">
        <v>190</v>
      </c>
      <c r="E18" s="230">
        <v>192</v>
      </c>
      <c r="F18" s="231">
        <v>2</v>
      </c>
    </row>
    <row r="19" spans="2:6" ht="15" customHeight="1">
      <c r="B19" s="232"/>
      <c r="C19" s="229" t="s">
        <v>157</v>
      </c>
      <c r="D19" s="230">
        <v>187.6</v>
      </c>
      <c r="E19" s="230">
        <v>189.4</v>
      </c>
      <c r="F19" s="231">
        <v>1.8000000000000114</v>
      </c>
    </row>
    <row r="20" spans="2:6" ht="15" customHeight="1">
      <c r="B20" s="232"/>
      <c r="C20" s="229" t="s">
        <v>158</v>
      </c>
      <c r="D20" s="230">
        <v>190</v>
      </c>
      <c r="E20" s="230">
        <v>190</v>
      </c>
      <c r="F20" s="231">
        <v>0</v>
      </c>
    </row>
    <row r="21" spans="2:6" ht="15" customHeight="1">
      <c r="B21" s="232"/>
      <c r="C21" s="229" t="s">
        <v>159</v>
      </c>
      <c r="D21" s="230">
        <v>196</v>
      </c>
      <c r="E21" s="230">
        <v>196</v>
      </c>
      <c r="F21" s="231">
        <v>0</v>
      </c>
    </row>
    <row r="22" spans="2:6" ht="15" customHeight="1">
      <c r="B22" s="232"/>
      <c r="C22" s="229" t="s">
        <v>160</v>
      </c>
      <c r="D22" s="230">
        <v>190</v>
      </c>
      <c r="E22" s="230">
        <v>193</v>
      </c>
      <c r="F22" s="231">
        <v>3</v>
      </c>
    </row>
    <row r="23" spans="2:6" ht="15" customHeight="1">
      <c r="B23" s="232"/>
      <c r="C23" s="229" t="s">
        <v>161</v>
      </c>
      <c r="D23" s="230">
        <v>191</v>
      </c>
      <c r="E23" s="230">
        <v>192</v>
      </c>
      <c r="F23" s="231">
        <v>1</v>
      </c>
    </row>
    <row r="24" spans="2:6" ht="15" customHeight="1">
      <c r="B24" s="232"/>
      <c r="C24" s="229" t="s">
        <v>162</v>
      </c>
      <c r="D24" s="230">
        <v>191.6</v>
      </c>
      <c r="E24" s="230">
        <v>191.8</v>
      </c>
      <c r="F24" s="231">
        <v>0.20000000000001705</v>
      </c>
    </row>
    <row r="25" spans="2:6" ht="15" customHeight="1">
      <c r="B25" s="232"/>
      <c r="C25" s="229" t="s">
        <v>163</v>
      </c>
      <c r="D25" s="230">
        <v>197</v>
      </c>
      <c r="E25" s="230">
        <v>201</v>
      </c>
      <c r="F25" s="231">
        <v>4</v>
      </c>
    </row>
    <row r="26" spans="2:6" ht="15" customHeight="1">
      <c r="B26" s="232"/>
      <c r="C26" s="229" t="s">
        <v>164</v>
      </c>
      <c r="D26" s="230">
        <v>193.6</v>
      </c>
      <c r="E26" s="230">
        <v>193.8</v>
      </c>
      <c r="F26" s="231">
        <v>0.20000000000001705</v>
      </c>
    </row>
    <row r="27" spans="2:6" ht="15" customHeight="1">
      <c r="B27" s="232"/>
      <c r="C27" s="229" t="s">
        <v>165</v>
      </c>
      <c r="D27" s="230">
        <v>191.4</v>
      </c>
      <c r="E27" s="230">
        <v>191.6</v>
      </c>
      <c r="F27" s="231">
        <v>0.19999999999998863</v>
      </c>
    </row>
    <row r="28" spans="2:6" ht="15" customHeight="1">
      <c r="B28" s="232"/>
      <c r="C28" s="229" t="s">
        <v>166</v>
      </c>
      <c r="D28" s="230">
        <v>196</v>
      </c>
      <c r="E28" s="230">
        <v>196</v>
      </c>
      <c r="F28" s="231">
        <v>0</v>
      </c>
    </row>
    <row r="29" spans="2:6" ht="15" customHeight="1">
      <c r="B29" s="232"/>
      <c r="C29" s="229" t="s">
        <v>167</v>
      </c>
      <c r="D29" s="230">
        <v>189.2</v>
      </c>
      <c r="E29" s="230">
        <v>190.1</v>
      </c>
      <c r="F29" s="231">
        <v>0.90000000000000568</v>
      </c>
    </row>
    <row r="30" spans="2:6" ht="15" customHeight="1">
      <c r="B30" s="232"/>
      <c r="C30" s="229" t="s">
        <v>168</v>
      </c>
      <c r="D30" s="230">
        <v>195</v>
      </c>
      <c r="E30" s="230">
        <v>196</v>
      </c>
      <c r="F30" s="231">
        <v>1</v>
      </c>
    </row>
    <row r="31" spans="2:6" ht="15" customHeight="1">
      <c r="B31" s="232"/>
      <c r="C31" s="229" t="s">
        <v>169</v>
      </c>
      <c r="D31" s="230">
        <v>191</v>
      </c>
      <c r="E31" s="230">
        <v>192.6</v>
      </c>
      <c r="F31" s="231">
        <v>1.5999999999999943</v>
      </c>
    </row>
    <row r="32" spans="2:6" ht="15" customHeight="1">
      <c r="B32" s="232"/>
      <c r="C32" s="229" t="s">
        <v>170</v>
      </c>
      <c r="D32" s="230">
        <v>187.8</v>
      </c>
      <c r="E32" s="230">
        <v>189.6</v>
      </c>
      <c r="F32" s="231">
        <v>1.7999999999999829</v>
      </c>
    </row>
    <row r="33" spans="2:6" ht="15" customHeight="1" thickBot="1">
      <c r="B33" s="233"/>
      <c r="C33" s="234" t="s">
        <v>171</v>
      </c>
      <c r="D33" s="235">
        <v>187</v>
      </c>
      <c r="E33" s="235">
        <v>192</v>
      </c>
      <c r="F33" s="236">
        <v>5</v>
      </c>
    </row>
    <row r="34" spans="2:6" ht="15" customHeight="1">
      <c r="B34" s="237" t="s">
        <v>172</v>
      </c>
      <c r="C34" s="225" t="s">
        <v>154</v>
      </c>
      <c r="D34" s="226">
        <v>220</v>
      </c>
      <c r="E34" s="226">
        <v>220</v>
      </c>
      <c r="F34" s="227">
        <v>0</v>
      </c>
    </row>
    <row r="35" spans="2:6" ht="15" customHeight="1">
      <c r="B35" s="238"/>
      <c r="C35" s="218" t="s">
        <v>173</v>
      </c>
      <c r="D35" s="230">
        <v>246</v>
      </c>
      <c r="E35" s="230">
        <v>255</v>
      </c>
      <c r="F35" s="231">
        <v>9</v>
      </c>
    </row>
    <row r="36" spans="2:6" ht="15" customHeight="1">
      <c r="B36" s="238"/>
      <c r="C36" s="218" t="s">
        <v>166</v>
      </c>
      <c r="D36" s="230">
        <v>220</v>
      </c>
      <c r="E36" s="230">
        <v>220</v>
      </c>
      <c r="F36" s="231">
        <v>0</v>
      </c>
    </row>
    <row r="37" spans="2:6" ht="15" customHeight="1" thickBot="1">
      <c r="B37" s="233"/>
      <c r="C37" s="234" t="s">
        <v>171</v>
      </c>
      <c r="D37" s="235">
        <v>240</v>
      </c>
      <c r="E37" s="235">
        <v>250</v>
      </c>
      <c r="F37" s="236">
        <v>10</v>
      </c>
    </row>
    <row r="38" spans="2:6">
      <c r="F38" s="98" t="s">
        <v>56</v>
      </c>
    </row>
    <row r="40" spans="2:6">
      <c r="F40" s="239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18" customWidth="1"/>
    <col min="2" max="2" width="26.109375" style="218" customWidth="1"/>
    <col min="3" max="3" width="25.5546875" style="218" customWidth="1"/>
    <col min="4" max="4" width="14.6640625" style="218" bestFit="1" customWidth="1"/>
    <col min="5" max="5" width="15.109375" style="218" customWidth="1"/>
    <col min="6" max="6" width="14.44140625" style="218" customWidth="1"/>
    <col min="7" max="7" width="2.44140625" style="218" customWidth="1"/>
    <col min="8" max="16384" width="8.88671875" style="218"/>
  </cols>
  <sheetData>
    <row r="1" spans="1:7" ht="19.95" customHeight="1">
      <c r="F1" s="219"/>
    </row>
    <row r="2" spans="1:7" ht="19.95" customHeight="1" thickBot="1"/>
    <row r="3" spans="1:7" ht="19.95" customHeight="1" thickBot="1">
      <c r="A3" s="240"/>
      <c r="B3" s="636" t="s">
        <v>174</v>
      </c>
      <c r="C3" s="637"/>
      <c r="D3" s="637"/>
      <c r="E3" s="637"/>
      <c r="F3" s="638"/>
      <c r="G3" s="240"/>
    </row>
    <row r="4" spans="1:7" ht="12" customHeight="1">
      <c r="B4" s="648" t="s">
        <v>141</v>
      </c>
      <c r="C4" s="648"/>
      <c r="D4" s="648"/>
      <c r="E4" s="648"/>
      <c r="F4" s="648"/>
      <c r="G4" s="221"/>
    </row>
    <row r="5" spans="1:7" ht="19.95" customHeight="1">
      <c r="B5" s="650" t="s">
        <v>142</v>
      </c>
      <c r="C5" s="650"/>
      <c r="D5" s="650"/>
      <c r="E5" s="650"/>
      <c r="F5" s="650"/>
      <c r="G5" s="221"/>
    </row>
    <row r="6" spans="1:7" ht="19.95" customHeight="1">
      <c r="B6" s="646" t="s">
        <v>143</v>
      </c>
      <c r="C6" s="646"/>
      <c r="D6" s="646"/>
      <c r="E6" s="646"/>
      <c r="F6" s="646"/>
    </row>
    <row r="7" spans="1:7" ht="19.95" customHeight="1" thickBot="1"/>
    <row r="8" spans="1:7" ht="39" customHeight="1" thickBot="1">
      <c r="B8" s="222" t="s">
        <v>144</v>
      </c>
      <c r="C8" s="223" t="s">
        <v>145</v>
      </c>
      <c r="D8" s="223" t="s">
        <v>146</v>
      </c>
      <c r="E8" s="223" t="s">
        <v>147</v>
      </c>
      <c r="F8" s="223" t="s">
        <v>148</v>
      </c>
    </row>
    <row r="9" spans="1:7" ht="15" customHeight="1">
      <c r="B9" s="224" t="s">
        <v>175</v>
      </c>
      <c r="C9" s="225" t="s">
        <v>150</v>
      </c>
      <c r="D9" s="226">
        <v>170.2</v>
      </c>
      <c r="E9" s="241">
        <v>172.8</v>
      </c>
      <c r="F9" s="227">
        <v>2.6000000000000227</v>
      </c>
    </row>
    <row r="10" spans="1:7" ht="15" customHeight="1">
      <c r="B10" s="228"/>
      <c r="C10" s="229" t="s">
        <v>151</v>
      </c>
      <c r="D10" s="230">
        <v>181</v>
      </c>
      <c r="E10" s="241">
        <v>181</v>
      </c>
      <c r="F10" s="231">
        <v>0</v>
      </c>
    </row>
    <row r="11" spans="1:7" ht="15" customHeight="1">
      <c r="B11" s="232"/>
      <c r="C11" s="229" t="s">
        <v>153</v>
      </c>
      <c r="D11" s="230">
        <v>178</v>
      </c>
      <c r="E11" s="241">
        <v>180</v>
      </c>
      <c r="F11" s="231">
        <v>2</v>
      </c>
    </row>
    <row r="12" spans="1:7" ht="15" customHeight="1">
      <c r="B12" s="232"/>
      <c r="C12" s="242" t="s">
        <v>154</v>
      </c>
      <c r="D12" s="230">
        <v>178</v>
      </c>
      <c r="E12" s="241">
        <v>178</v>
      </c>
      <c r="F12" s="231">
        <v>0</v>
      </c>
    </row>
    <row r="13" spans="1:7" ht="15" customHeight="1">
      <c r="B13" s="232"/>
      <c r="C13" s="218" t="s">
        <v>176</v>
      </c>
      <c r="D13" s="230">
        <v>179.4</v>
      </c>
      <c r="E13" s="241">
        <v>179.6</v>
      </c>
      <c r="F13" s="231">
        <v>0.19999999999998863</v>
      </c>
    </row>
    <row r="14" spans="1:7" ht="15" customHeight="1">
      <c r="B14" s="232"/>
      <c r="C14" s="218" t="s">
        <v>173</v>
      </c>
      <c r="D14" s="230">
        <v>176</v>
      </c>
      <c r="E14" s="241">
        <v>180</v>
      </c>
      <c r="F14" s="231">
        <v>4</v>
      </c>
    </row>
    <row r="15" spans="1:7" ht="15" customHeight="1">
      <c r="B15" s="232"/>
      <c r="C15" s="229" t="s">
        <v>177</v>
      </c>
      <c r="D15" s="230">
        <v>178</v>
      </c>
      <c r="E15" s="241">
        <v>178</v>
      </c>
      <c r="F15" s="231">
        <v>0</v>
      </c>
    </row>
    <row r="16" spans="1:7" ht="15" customHeight="1">
      <c r="B16" s="232"/>
      <c r="C16" s="229" t="s">
        <v>178</v>
      </c>
      <c r="D16" s="230">
        <v>171</v>
      </c>
      <c r="E16" s="241">
        <v>174</v>
      </c>
      <c r="F16" s="231">
        <v>3</v>
      </c>
    </row>
    <row r="17" spans="2:6" ht="15" customHeight="1">
      <c r="B17" s="232"/>
      <c r="C17" s="229" t="s">
        <v>179</v>
      </c>
      <c r="D17" s="230">
        <v>177</v>
      </c>
      <c r="E17" s="241">
        <v>177</v>
      </c>
      <c r="F17" s="231">
        <v>0</v>
      </c>
    </row>
    <row r="18" spans="2:6" ht="15" customHeight="1">
      <c r="B18" s="232"/>
      <c r="C18" s="229" t="s">
        <v>155</v>
      </c>
      <c r="D18" s="230">
        <v>177.4</v>
      </c>
      <c r="E18" s="241">
        <v>177.6</v>
      </c>
      <c r="F18" s="231">
        <v>0.19999999999998863</v>
      </c>
    </row>
    <row r="19" spans="2:6" ht="15" customHeight="1">
      <c r="B19" s="232"/>
      <c r="C19" s="229" t="s">
        <v>156</v>
      </c>
      <c r="D19" s="230">
        <v>174</v>
      </c>
      <c r="E19" s="241">
        <v>175</v>
      </c>
      <c r="F19" s="231">
        <v>1</v>
      </c>
    </row>
    <row r="20" spans="2:6" ht="15" customHeight="1">
      <c r="B20" s="232"/>
      <c r="C20" s="229" t="s">
        <v>157</v>
      </c>
      <c r="D20" s="230">
        <v>180</v>
      </c>
      <c r="E20" s="241">
        <v>180</v>
      </c>
      <c r="F20" s="231">
        <v>0</v>
      </c>
    </row>
    <row r="21" spans="2:6" ht="15" customHeight="1">
      <c r="B21" s="232"/>
      <c r="C21" s="229" t="s">
        <v>158</v>
      </c>
      <c r="D21" s="230">
        <v>178</v>
      </c>
      <c r="E21" s="241">
        <v>178</v>
      </c>
      <c r="F21" s="231">
        <v>0</v>
      </c>
    </row>
    <row r="22" spans="2:6" ht="15" customHeight="1">
      <c r="B22" s="232"/>
      <c r="C22" s="229" t="s">
        <v>160</v>
      </c>
      <c r="D22" s="230">
        <v>178</v>
      </c>
      <c r="E22" s="241">
        <v>178</v>
      </c>
      <c r="F22" s="231">
        <v>0</v>
      </c>
    </row>
    <row r="23" spans="2:6" ht="15" customHeight="1">
      <c r="B23" s="232"/>
      <c r="C23" s="229" t="s">
        <v>162</v>
      </c>
      <c r="D23" s="230">
        <v>182</v>
      </c>
      <c r="E23" s="241">
        <v>182</v>
      </c>
      <c r="F23" s="231">
        <v>0</v>
      </c>
    </row>
    <row r="24" spans="2:6" ht="15" customHeight="1">
      <c r="B24" s="232"/>
      <c r="C24" s="229" t="s">
        <v>164</v>
      </c>
      <c r="D24" s="230">
        <v>184</v>
      </c>
      <c r="E24" s="241">
        <v>184</v>
      </c>
      <c r="F24" s="231">
        <v>0</v>
      </c>
    </row>
    <row r="25" spans="2:6" ht="15" customHeight="1">
      <c r="B25" s="232"/>
      <c r="C25" s="229" t="s">
        <v>165</v>
      </c>
      <c r="D25" s="230">
        <v>183</v>
      </c>
      <c r="E25" s="241">
        <v>183</v>
      </c>
      <c r="F25" s="231">
        <v>0</v>
      </c>
    </row>
    <row r="26" spans="2:6" ht="15" customHeight="1">
      <c r="B26" s="232"/>
      <c r="C26" s="229" t="s">
        <v>167</v>
      </c>
      <c r="D26" s="230">
        <v>176</v>
      </c>
      <c r="E26" s="241">
        <v>176</v>
      </c>
      <c r="F26" s="231">
        <v>0</v>
      </c>
    </row>
    <row r="27" spans="2:6" ht="15" customHeight="1">
      <c r="B27" s="232"/>
      <c r="C27" s="229" t="s">
        <v>180</v>
      </c>
      <c r="D27" s="230">
        <v>177</v>
      </c>
      <c r="E27" s="241">
        <v>177</v>
      </c>
      <c r="F27" s="231">
        <v>0</v>
      </c>
    </row>
    <row r="28" spans="2:6" ht="15" customHeight="1">
      <c r="B28" s="232"/>
      <c r="C28" s="229" t="s">
        <v>181</v>
      </c>
      <c r="D28" s="230">
        <v>183.4</v>
      </c>
      <c r="E28" s="241">
        <v>185.2</v>
      </c>
      <c r="F28" s="231">
        <v>1.7999999999999829</v>
      </c>
    </row>
    <row r="29" spans="2:6" ht="15" customHeight="1">
      <c r="B29" s="232"/>
      <c r="C29" s="229" t="s">
        <v>169</v>
      </c>
      <c r="D29" s="230">
        <v>183</v>
      </c>
      <c r="E29" s="241">
        <v>183</v>
      </c>
      <c r="F29" s="231">
        <v>0</v>
      </c>
    </row>
    <row r="30" spans="2:6" ht="15" customHeight="1">
      <c r="B30" s="232"/>
      <c r="C30" s="229" t="s">
        <v>170</v>
      </c>
      <c r="D30" s="230">
        <v>180</v>
      </c>
      <c r="E30" s="241">
        <v>180</v>
      </c>
      <c r="F30" s="231">
        <v>0</v>
      </c>
    </row>
    <row r="31" spans="2:6" ht="15" customHeight="1" thickBot="1">
      <c r="B31" s="233"/>
      <c r="C31" s="233" t="s">
        <v>171</v>
      </c>
      <c r="D31" s="235">
        <v>177</v>
      </c>
      <c r="E31" s="243">
        <v>177</v>
      </c>
      <c r="F31" s="236">
        <v>0</v>
      </c>
    </row>
    <row r="32" spans="2:6" ht="15" customHeight="1">
      <c r="B32" s="237" t="s">
        <v>182</v>
      </c>
      <c r="C32" s="225" t="s">
        <v>150</v>
      </c>
      <c r="D32" s="226">
        <v>194</v>
      </c>
      <c r="E32" s="241">
        <v>194</v>
      </c>
      <c r="F32" s="227">
        <v>0</v>
      </c>
    </row>
    <row r="33" spans="2:6" ht="15" customHeight="1">
      <c r="B33" s="232"/>
      <c r="C33" s="229" t="s">
        <v>153</v>
      </c>
      <c r="D33" s="230">
        <v>181.4</v>
      </c>
      <c r="E33" s="241">
        <v>183.2</v>
      </c>
      <c r="F33" s="231">
        <v>1.7999999999999829</v>
      </c>
    </row>
    <row r="34" spans="2:6" ht="15" customHeight="1">
      <c r="B34" s="232"/>
      <c r="C34" s="229" t="s">
        <v>176</v>
      </c>
      <c r="D34" s="230">
        <v>191</v>
      </c>
      <c r="E34" s="241">
        <v>190.8</v>
      </c>
      <c r="F34" s="231">
        <v>-0.19999999999998863</v>
      </c>
    </row>
    <row r="35" spans="2:6" ht="15" customHeight="1">
      <c r="B35" s="232"/>
      <c r="C35" s="229" t="s">
        <v>178</v>
      </c>
      <c r="D35" s="230">
        <v>194</v>
      </c>
      <c r="E35" s="241">
        <v>194</v>
      </c>
      <c r="F35" s="231">
        <v>0</v>
      </c>
    </row>
    <row r="36" spans="2:6" ht="15" customHeight="1">
      <c r="B36" s="232"/>
      <c r="C36" s="229" t="s">
        <v>155</v>
      </c>
      <c r="D36" s="230">
        <v>184.6</v>
      </c>
      <c r="E36" s="241">
        <v>184.8</v>
      </c>
      <c r="F36" s="231">
        <v>0.20000000000001705</v>
      </c>
    </row>
    <row r="37" spans="2:6" ht="15" customHeight="1">
      <c r="B37" s="232"/>
      <c r="C37" s="229" t="s">
        <v>156</v>
      </c>
      <c r="D37" s="230">
        <v>185</v>
      </c>
      <c r="E37" s="241">
        <v>185</v>
      </c>
      <c r="F37" s="231">
        <v>0</v>
      </c>
    </row>
    <row r="38" spans="2:6" ht="15" customHeight="1">
      <c r="B38" s="232"/>
      <c r="C38" s="229" t="s">
        <v>159</v>
      </c>
      <c r="D38" s="230">
        <v>203</v>
      </c>
      <c r="E38" s="241">
        <v>203</v>
      </c>
      <c r="F38" s="231">
        <v>0</v>
      </c>
    </row>
    <row r="39" spans="2:6" ht="15" customHeight="1">
      <c r="B39" s="232"/>
      <c r="C39" s="229" t="s">
        <v>161</v>
      </c>
      <c r="D39" s="230">
        <v>188</v>
      </c>
      <c r="E39" s="241">
        <v>188</v>
      </c>
      <c r="F39" s="231">
        <v>0</v>
      </c>
    </row>
    <row r="40" spans="2:6" ht="15" customHeight="1">
      <c r="B40" s="232"/>
      <c r="C40" s="229" t="s">
        <v>162</v>
      </c>
      <c r="D40" s="230">
        <v>184.4</v>
      </c>
      <c r="E40" s="241">
        <v>184.6</v>
      </c>
      <c r="F40" s="231">
        <v>0.19999999999998863</v>
      </c>
    </row>
    <row r="41" spans="2:6" ht="15" customHeight="1">
      <c r="B41" s="232"/>
      <c r="C41" s="229" t="s">
        <v>164</v>
      </c>
      <c r="D41" s="230">
        <v>191</v>
      </c>
      <c r="E41" s="241">
        <v>191</v>
      </c>
      <c r="F41" s="231">
        <v>0</v>
      </c>
    </row>
    <row r="42" spans="2:6" ht="15" customHeight="1">
      <c r="B42" s="232"/>
      <c r="C42" s="229" t="s">
        <v>165</v>
      </c>
      <c r="D42" s="230">
        <v>189</v>
      </c>
      <c r="E42" s="241">
        <v>189</v>
      </c>
      <c r="F42" s="231">
        <v>0</v>
      </c>
    </row>
    <row r="43" spans="2:6" ht="15" customHeight="1">
      <c r="B43" s="232"/>
      <c r="C43" s="229" t="s">
        <v>167</v>
      </c>
      <c r="D43" s="230">
        <v>184</v>
      </c>
      <c r="E43" s="241">
        <v>184</v>
      </c>
      <c r="F43" s="231">
        <v>0</v>
      </c>
    </row>
    <row r="44" spans="2:6" ht="15" customHeight="1">
      <c r="B44" s="232"/>
      <c r="C44" s="229" t="s">
        <v>180</v>
      </c>
      <c r="D44" s="230">
        <v>190</v>
      </c>
      <c r="E44" s="241">
        <v>190</v>
      </c>
      <c r="F44" s="231">
        <v>0</v>
      </c>
    </row>
    <row r="45" spans="2:6" ht="15" customHeight="1">
      <c r="B45" s="232"/>
      <c r="C45" s="229" t="s">
        <v>181</v>
      </c>
      <c r="D45" s="230">
        <v>195</v>
      </c>
      <c r="E45" s="241">
        <v>197</v>
      </c>
      <c r="F45" s="231">
        <v>2</v>
      </c>
    </row>
    <row r="46" spans="2:6" ht="15" customHeight="1">
      <c r="B46" s="232"/>
      <c r="C46" s="229" t="s">
        <v>169</v>
      </c>
      <c r="D46" s="230">
        <v>183.8</v>
      </c>
      <c r="E46" s="241">
        <v>184</v>
      </c>
      <c r="F46" s="231">
        <v>0.19999999999998863</v>
      </c>
    </row>
    <row r="47" spans="2:6" ht="15" customHeight="1">
      <c r="B47" s="232"/>
      <c r="C47" s="229" t="s">
        <v>170</v>
      </c>
      <c r="D47" s="230">
        <v>188</v>
      </c>
      <c r="E47" s="241">
        <v>188</v>
      </c>
      <c r="F47" s="231">
        <v>0</v>
      </c>
    </row>
    <row r="48" spans="2:6" ht="15" customHeight="1" thickBot="1">
      <c r="B48" s="233"/>
      <c r="C48" s="233" t="s">
        <v>171</v>
      </c>
      <c r="D48" s="235">
        <v>185</v>
      </c>
      <c r="E48" s="243">
        <v>185</v>
      </c>
      <c r="F48" s="236">
        <v>0</v>
      </c>
    </row>
    <row r="49" spans="6:6">
      <c r="F49" s="98" t="s">
        <v>56</v>
      </c>
    </row>
    <row r="51" spans="6:6">
      <c r="F51" s="239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18" customWidth="1"/>
    <col min="2" max="2" width="35" style="218" customWidth="1"/>
    <col min="3" max="3" width="25.5546875" style="218" customWidth="1"/>
    <col min="4" max="4" width="14.6640625" style="218" customWidth="1"/>
    <col min="5" max="5" width="15.6640625" style="218" customWidth="1"/>
    <col min="6" max="6" width="13.109375" style="218" customWidth="1"/>
    <col min="7" max="7" width="4.88671875" style="218" customWidth="1"/>
    <col min="8" max="16384" width="8.88671875" style="218"/>
  </cols>
  <sheetData>
    <row r="1" spans="2:7" ht="19.95" customHeight="1"/>
    <row r="2" spans="2:7" ht="19.95" customHeight="1" thickBot="1"/>
    <row r="3" spans="2:7" ht="19.95" customHeight="1" thickBot="1">
      <c r="B3" s="636" t="s">
        <v>183</v>
      </c>
      <c r="C3" s="637"/>
      <c r="D3" s="637"/>
      <c r="E3" s="637"/>
      <c r="F3" s="638"/>
    </row>
    <row r="4" spans="2:7" ht="12" customHeight="1">
      <c r="B4" s="648" t="s">
        <v>141</v>
      </c>
      <c r="C4" s="648"/>
      <c r="D4" s="648"/>
      <c r="E4" s="648"/>
      <c r="F4" s="648"/>
      <c r="G4" s="221"/>
    </row>
    <row r="5" spans="2:7" ht="30" customHeight="1">
      <c r="B5" s="651" t="s">
        <v>184</v>
      </c>
      <c r="C5" s="651"/>
      <c r="D5" s="651"/>
      <c r="E5" s="651"/>
      <c r="F5" s="651"/>
      <c r="G5" s="221"/>
    </row>
    <row r="6" spans="2:7" ht="19.95" customHeight="1">
      <c r="B6" s="646" t="s">
        <v>185</v>
      </c>
      <c r="C6" s="646"/>
      <c r="D6" s="646"/>
      <c r="E6" s="646"/>
      <c r="F6" s="646"/>
    </row>
    <row r="7" spans="2:7" ht="19.95" customHeight="1">
      <c r="B7" s="646" t="s">
        <v>186</v>
      </c>
      <c r="C7" s="646"/>
      <c r="D7" s="646"/>
      <c r="E7" s="646"/>
      <c r="F7" s="646"/>
    </row>
    <row r="8" spans="2:7" ht="19.95" customHeight="1" thickBot="1"/>
    <row r="9" spans="2:7" ht="39" customHeight="1" thickBot="1">
      <c r="B9" s="222" t="s">
        <v>144</v>
      </c>
      <c r="C9" s="223" t="s">
        <v>145</v>
      </c>
      <c r="D9" s="223" t="s">
        <v>146</v>
      </c>
      <c r="E9" s="223" t="s">
        <v>147</v>
      </c>
      <c r="F9" s="223" t="s">
        <v>148</v>
      </c>
    </row>
    <row r="10" spans="2:7" ht="15" customHeight="1">
      <c r="B10" s="244" t="s">
        <v>187</v>
      </c>
      <c r="C10" s="245" t="s">
        <v>188</v>
      </c>
      <c r="D10" s="246">
        <v>177.8</v>
      </c>
      <c r="E10" s="241">
        <v>177.8</v>
      </c>
      <c r="F10" s="227">
        <v>0</v>
      </c>
    </row>
    <row r="11" spans="2:7" ht="15" customHeight="1">
      <c r="B11" s="247"/>
      <c r="C11" s="245" t="s">
        <v>189</v>
      </c>
      <c r="D11" s="246">
        <v>179</v>
      </c>
      <c r="E11" s="241">
        <v>180</v>
      </c>
      <c r="F11" s="231">
        <v>1</v>
      </c>
    </row>
    <row r="12" spans="2:7" ht="15" customHeight="1">
      <c r="B12" s="247"/>
      <c r="C12" s="245" t="s">
        <v>190</v>
      </c>
      <c r="D12" s="246">
        <v>179</v>
      </c>
      <c r="E12" s="241">
        <v>180</v>
      </c>
      <c r="F12" s="231">
        <v>1</v>
      </c>
    </row>
    <row r="13" spans="2:7" ht="15" customHeight="1">
      <c r="B13" s="247"/>
      <c r="C13" s="245" t="s">
        <v>191</v>
      </c>
      <c r="D13" s="246">
        <v>187.4</v>
      </c>
      <c r="E13" s="241">
        <v>187.4</v>
      </c>
      <c r="F13" s="231">
        <v>0</v>
      </c>
    </row>
    <row r="14" spans="2:7" ht="15" customHeight="1">
      <c r="B14" s="247"/>
      <c r="C14" s="245" t="s">
        <v>192</v>
      </c>
      <c r="D14" s="246">
        <v>173</v>
      </c>
      <c r="E14" s="241">
        <v>178</v>
      </c>
      <c r="F14" s="231">
        <v>5</v>
      </c>
    </row>
    <row r="15" spans="2:7" ht="15" customHeight="1">
      <c r="B15" s="247"/>
      <c r="C15" s="245" t="s">
        <v>193</v>
      </c>
      <c r="D15" s="246">
        <v>174</v>
      </c>
      <c r="E15" s="241">
        <v>174</v>
      </c>
      <c r="F15" s="231">
        <v>0</v>
      </c>
    </row>
    <row r="16" spans="2:7" ht="15" customHeight="1">
      <c r="B16" s="247"/>
      <c r="C16" s="245" t="s">
        <v>194</v>
      </c>
      <c r="D16" s="246">
        <v>182</v>
      </c>
      <c r="E16" s="241">
        <v>180</v>
      </c>
      <c r="F16" s="231">
        <v>-2</v>
      </c>
    </row>
    <row r="17" spans="2:6" ht="15" customHeight="1">
      <c r="B17" s="247"/>
      <c r="C17" s="245" t="s">
        <v>195</v>
      </c>
      <c r="D17" s="246">
        <v>174</v>
      </c>
      <c r="E17" s="241">
        <v>174</v>
      </c>
      <c r="F17" s="231">
        <v>0</v>
      </c>
    </row>
    <row r="18" spans="2:6" ht="15" customHeight="1">
      <c r="B18" s="247"/>
      <c r="C18" s="245" t="s">
        <v>196</v>
      </c>
      <c r="D18" s="246">
        <v>175.8</v>
      </c>
      <c r="E18" s="241">
        <v>176</v>
      </c>
      <c r="F18" s="231">
        <v>0.19999999999998863</v>
      </c>
    </row>
    <row r="19" spans="2:6" ht="15" customHeight="1">
      <c r="B19" s="247"/>
      <c r="C19" s="245" t="s">
        <v>197</v>
      </c>
      <c r="D19" s="246">
        <v>173</v>
      </c>
      <c r="E19" s="241">
        <v>173</v>
      </c>
      <c r="F19" s="231">
        <v>0</v>
      </c>
    </row>
    <row r="20" spans="2:6" ht="15" customHeight="1">
      <c r="B20" s="247"/>
      <c r="C20" s="245" t="s">
        <v>198</v>
      </c>
      <c r="D20" s="246">
        <v>183</v>
      </c>
      <c r="E20" s="241">
        <v>182</v>
      </c>
      <c r="F20" s="231">
        <v>-1</v>
      </c>
    </row>
    <row r="21" spans="2:6" ht="15" customHeight="1">
      <c r="B21" s="247"/>
      <c r="C21" s="245" t="s">
        <v>199</v>
      </c>
      <c r="D21" s="246">
        <v>183</v>
      </c>
      <c r="E21" s="241">
        <v>183</v>
      </c>
      <c r="F21" s="231">
        <v>0</v>
      </c>
    </row>
    <row r="22" spans="2:6" ht="15" customHeight="1">
      <c r="B22" s="247"/>
      <c r="C22" s="245" t="s">
        <v>200</v>
      </c>
      <c r="D22" s="246">
        <v>174</v>
      </c>
      <c r="E22" s="241">
        <v>174</v>
      </c>
      <c r="F22" s="231">
        <v>0</v>
      </c>
    </row>
    <row r="23" spans="2:6" ht="15" customHeight="1">
      <c r="B23" s="247"/>
      <c r="C23" s="245" t="s">
        <v>201</v>
      </c>
      <c r="D23" s="246">
        <v>184</v>
      </c>
      <c r="E23" s="241">
        <v>184</v>
      </c>
      <c r="F23" s="231">
        <v>0</v>
      </c>
    </row>
    <row r="24" spans="2:6" ht="15" customHeight="1">
      <c r="B24" s="247"/>
      <c r="C24" s="245" t="s">
        <v>202</v>
      </c>
      <c r="D24" s="246">
        <v>173</v>
      </c>
      <c r="E24" s="241">
        <v>173</v>
      </c>
      <c r="F24" s="231">
        <v>0</v>
      </c>
    </row>
    <row r="25" spans="2:6" ht="15" customHeight="1">
      <c r="B25" s="247"/>
      <c r="C25" s="245" t="s">
        <v>203</v>
      </c>
      <c r="D25" s="246">
        <v>183.6</v>
      </c>
      <c r="E25" s="241">
        <v>184.6</v>
      </c>
      <c r="F25" s="231">
        <v>1</v>
      </c>
    </row>
    <row r="26" spans="2:6" ht="15" customHeight="1">
      <c r="B26" s="247"/>
      <c r="C26" s="245" t="s">
        <v>204</v>
      </c>
      <c r="D26" s="246">
        <v>181</v>
      </c>
      <c r="E26" s="241">
        <v>180</v>
      </c>
      <c r="F26" s="231">
        <v>-1</v>
      </c>
    </row>
    <row r="27" spans="2:6" ht="15" customHeight="1">
      <c r="B27" s="247"/>
      <c r="C27" s="245" t="s">
        <v>205</v>
      </c>
      <c r="D27" s="246">
        <v>175</v>
      </c>
      <c r="E27" s="241">
        <v>175</v>
      </c>
      <c r="F27" s="231">
        <v>0</v>
      </c>
    </row>
    <row r="28" spans="2:6" ht="15" customHeight="1" thickBot="1">
      <c r="B28" s="248"/>
      <c r="C28" s="249" t="s">
        <v>206</v>
      </c>
      <c r="D28" s="250">
        <v>180</v>
      </c>
      <c r="E28" s="243">
        <v>180</v>
      </c>
      <c r="F28" s="231">
        <v>0</v>
      </c>
    </row>
    <row r="29" spans="2:6" ht="15" customHeight="1">
      <c r="B29" s="244" t="s">
        <v>207</v>
      </c>
      <c r="C29" s="245" t="s">
        <v>189</v>
      </c>
      <c r="D29" s="246">
        <v>297</v>
      </c>
      <c r="E29" s="226">
        <v>297</v>
      </c>
      <c r="F29" s="227">
        <v>0</v>
      </c>
    </row>
    <row r="30" spans="2:6" ht="15" customHeight="1">
      <c r="B30" s="247"/>
      <c r="C30" s="245" t="s">
        <v>202</v>
      </c>
      <c r="D30" s="246">
        <v>331</v>
      </c>
      <c r="E30" s="230">
        <v>331</v>
      </c>
      <c r="F30" s="231">
        <v>0</v>
      </c>
    </row>
    <row r="31" spans="2:6" ht="15" customHeight="1" thickBot="1">
      <c r="B31" s="248"/>
      <c r="C31" s="249" t="s">
        <v>208</v>
      </c>
      <c r="D31" s="250">
        <v>260</v>
      </c>
      <c r="E31" s="235">
        <v>260</v>
      </c>
      <c r="F31" s="236">
        <v>0</v>
      </c>
    </row>
    <row r="32" spans="2:6" ht="15" customHeight="1">
      <c r="B32" s="244" t="s">
        <v>209</v>
      </c>
      <c r="C32" s="245" t="s">
        <v>189</v>
      </c>
      <c r="D32" s="246">
        <v>307</v>
      </c>
      <c r="E32" s="226">
        <v>307</v>
      </c>
      <c r="F32" s="227">
        <v>0</v>
      </c>
    </row>
    <row r="33" spans="2:6" ht="15" customHeight="1">
      <c r="B33" s="247"/>
      <c r="C33" s="245" t="s">
        <v>202</v>
      </c>
      <c r="D33" s="246">
        <v>341</v>
      </c>
      <c r="E33" s="230">
        <v>341</v>
      </c>
      <c r="F33" s="231">
        <v>0</v>
      </c>
    </row>
    <row r="34" spans="2:6" ht="15" customHeight="1">
      <c r="B34" s="247"/>
      <c r="C34" s="245" t="s">
        <v>210</v>
      </c>
      <c r="D34" s="246">
        <v>290</v>
      </c>
      <c r="E34" s="230">
        <v>290</v>
      </c>
      <c r="F34" s="231">
        <v>0</v>
      </c>
    </row>
    <row r="35" spans="2:6" ht="15" customHeight="1" thickBot="1">
      <c r="B35" s="248"/>
      <c r="C35" s="249" t="s">
        <v>208</v>
      </c>
      <c r="D35" s="250">
        <v>290</v>
      </c>
      <c r="E35" s="235">
        <v>290</v>
      </c>
      <c r="F35" s="236">
        <v>0</v>
      </c>
    </row>
    <row r="36" spans="2:6" ht="15" customHeight="1">
      <c r="B36" s="244" t="s">
        <v>211</v>
      </c>
      <c r="C36" s="245" t="s">
        <v>202</v>
      </c>
      <c r="D36" s="246">
        <v>490</v>
      </c>
      <c r="E36" s="230">
        <v>490</v>
      </c>
      <c r="F36" s="227">
        <v>0</v>
      </c>
    </row>
    <row r="37" spans="2:6" ht="15" customHeight="1" thickBot="1">
      <c r="B37" s="248"/>
      <c r="C37" s="249" t="s">
        <v>208</v>
      </c>
      <c r="D37" s="250">
        <v>557.5</v>
      </c>
      <c r="E37" s="235">
        <v>557.5</v>
      </c>
      <c r="F37" s="236">
        <v>0</v>
      </c>
    </row>
    <row r="38" spans="2:6" ht="15" customHeight="1">
      <c r="B38" s="244" t="s">
        <v>212</v>
      </c>
      <c r="C38" s="245" t="s">
        <v>189</v>
      </c>
      <c r="D38" s="246">
        <v>601</v>
      </c>
      <c r="E38" s="226">
        <v>601</v>
      </c>
      <c r="F38" s="227">
        <v>0</v>
      </c>
    </row>
    <row r="39" spans="2:6" ht="15" customHeight="1">
      <c r="B39" s="247"/>
      <c r="C39" s="245" t="s">
        <v>202</v>
      </c>
      <c r="D39" s="246">
        <v>500</v>
      </c>
      <c r="E39" s="230">
        <v>500</v>
      </c>
      <c r="F39" s="231">
        <v>0</v>
      </c>
    </row>
    <row r="40" spans="2:6" ht="15" customHeight="1">
      <c r="B40" s="247"/>
      <c r="C40" s="245" t="s">
        <v>210</v>
      </c>
      <c r="D40" s="246">
        <v>570</v>
      </c>
      <c r="E40" s="230">
        <v>570</v>
      </c>
      <c r="F40" s="231">
        <v>0</v>
      </c>
    </row>
    <row r="41" spans="2:6" ht="15" customHeight="1" thickBot="1">
      <c r="B41" s="248"/>
      <c r="C41" s="249" t="s">
        <v>208</v>
      </c>
      <c r="D41" s="250">
        <v>572.5</v>
      </c>
      <c r="E41" s="235">
        <v>572.5</v>
      </c>
      <c r="F41" s="236">
        <v>0</v>
      </c>
    </row>
    <row r="42" spans="2:6" ht="15" customHeight="1">
      <c r="B42" s="244" t="s">
        <v>213</v>
      </c>
      <c r="C42" s="245" t="s">
        <v>189</v>
      </c>
      <c r="D42" s="246">
        <v>657</v>
      </c>
      <c r="E42" s="226">
        <v>657</v>
      </c>
      <c r="F42" s="227">
        <v>0</v>
      </c>
    </row>
    <row r="43" spans="2:6" ht="15" customHeight="1">
      <c r="B43" s="247"/>
      <c r="C43" s="245" t="s">
        <v>202</v>
      </c>
      <c r="D43" s="246">
        <v>612</v>
      </c>
      <c r="E43" s="230">
        <v>612</v>
      </c>
      <c r="F43" s="231">
        <v>0</v>
      </c>
    </row>
    <row r="44" spans="2:6" ht="15" customHeight="1" thickBot="1">
      <c r="B44" s="248"/>
      <c r="C44" s="249" t="s">
        <v>208</v>
      </c>
      <c r="D44" s="250">
        <v>595</v>
      </c>
      <c r="E44" s="235">
        <v>595</v>
      </c>
      <c r="F44" s="236">
        <v>0</v>
      </c>
    </row>
    <row r="45" spans="2:6">
      <c r="B45" s="244" t="s">
        <v>214</v>
      </c>
      <c r="C45" s="245" t="s">
        <v>202</v>
      </c>
      <c r="D45" s="246">
        <v>307</v>
      </c>
      <c r="E45" s="226">
        <v>307</v>
      </c>
      <c r="F45" s="227">
        <v>0</v>
      </c>
    </row>
    <row r="46" spans="2:6" ht="13.8" thickBot="1">
      <c r="B46" s="248"/>
      <c r="C46" s="249" t="s">
        <v>208</v>
      </c>
      <c r="D46" s="250">
        <v>320</v>
      </c>
      <c r="E46" s="235">
        <v>320</v>
      </c>
      <c r="F46" s="236">
        <v>0</v>
      </c>
    </row>
    <row r="47" spans="2:6">
      <c r="F47" s="98" t="s">
        <v>56</v>
      </c>
    </row>
    <row r="49" spans="6:6">
      <c r="F49" s="239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18" customWidth="1"/>
    <col min="2" max="2" width="31.33203125" style="218" customWidth="1"/>
    <col min="3" max="3" width="25.5546875" style="218" customWidth="1"/>
    <col min="4" max="4" width="14.6640625" style="218" bestFit="1" customWidth="1"/>
    <col min="5" max="5" width="15.109375" style="218" customWidth="1"/>
    <col min="6" max="6" width="13.5546875" style="218" customWidth="1"/>
    <col min="7" max="7" width="3.33203125" style="218" customWidth="1"/>
    <col min="8" max="16384" width="8.88671875" style="218"/>
  </cols>
  <sheetData>
    <row r="1" spans="1:7" ht="14.25" customHeight="1">
      <c r="A1" s="251"/>
      <c r="B1" s="251"/>
      <c r="C1" s="251"/>
      <c r="D1" s="251"/>
      <c r="E1" s="251"/>
      <c r="F1" s="251"/>
    </row>
    <row r="2" spans="1:7" ht="10.5" customHeight="1" thickBot="1">
      <c r="A2" s="251"/>
      <c r="B2" s="251"/>
      <c r="C2" s="251"/>
      <c r="D2" s="251"/>
      <c r="E2" s="251"/>
      <c r="F2" s="251"/>
    </row>
    <row r="3" spans="1:7" ht="19.95" customHeight="1" thickBot="1">
      <c r="A3" s="251"/>
      <c r="B3" s="652" t="s">
        <v>215</v>
      </c>
      <c r="C3" s="653"/>
      <c r="D3" s="653"/>
      <c r="E3" s="653"/>
      <c r="F3" s="654"/>
    </row>
    <row r="4" spans="1:7" ht="15.75" customHeight="1">
      <c r="A4" s="251"/>
      <c r="B4" s="4"/>
      <c r="C4" s="4"/>
      <c r="D4" s="4"/>
      <c r="E4" s="4"/>
      <c r="F4" s="4"/>
    </row>
    <row r="5" spans="1:7" ht="20.399999999999999" customHeight="1">
      <c r="A5" s="251"/>
      <c r="B5" s="655" t="s">
        <v>216</v>
      </c>
      <c r="C5" s="655"/>
      <c r="D5" s="655"/>
      <c r="E5" s="655"/>
      <c r="F5" s="655"/>
      <c r="G5" s="221"/>
    </row>
    <row r="6" spans="1:7" ht="19.95" customHeight="1">
      <c r="A6" s="251"/>
      <c r="B6" s="656" t="s">
        <v>217</v>
      </c>
      <c r="C6" s="656"/>
      <c r="D6" s="656"/>
      <c r="E6" s="656"/>
      <c r="F6" s="656"/>
      <c r="G6" s="221"/>
    </row>
    <row r="7" spans="1:7" ht="19.95" customHeight="1" thickBot="1">
      <c r="A7" s="251"/>
      <c r="B7" s="251"/>
      <c r="C7" s="251"/>
      <c r="D7" s="251"/>
      <c r="E7" s="251"/>
      <c r="F7" s="251"/>
    </row>
    <row r="8" spans="1:7" ht="39" customHeight="1" thickBot="1">
      <c r="A8" s="251"/>
      <c r="B8" s="222" t="s">
        <v>144</v>
      </c>
      <c r="C8" s="223" t="s">
        <v>145</v>
      </c>
      <c r="D8" s="223" t="s">
        <v>146</v>
      </c>
      <c r="E8" s="223" t="s">
        <v>147</v>
      </c>
      <c r="F8" s="223" t="s">
        <v>148</v>
      </c>
    </row>
    <row r="9" spans="1:7" ht="15" customHeight="1">
      <c r="A9" s="251"/>
      <c r="B9" s="252" t="s">
        <v>218</v>
      </c>
      <c r="C9" s="253" t="s">
        <v>150</v>
      </c>
      <c r="D9" s="254">
        <v>34.438007201586636</v>
      </c>
      <c r="E9" s="254">
        <v>34.859923287984294</v>
      </c>
      <c r="F9" s="255">
        <v>0.42191608639765832</v>
      </c>
    </row>
    <row r="10" spans="1:7" ht="15" customHeight="1">
      <c r="A10" s="251"/>
      <c r="B10" s="256"/>
      <c r="C10" s="257" t="s">
        <v>219</v>
      </c>
      <c r="D10" s="258">
        <v>36.154803018011336</v>
      </c>
      <c r="E10" s="258">
        <v>34.918424727565821</v>
      </c>
      <c r="F10" s="259">
        <v>-1.2263782904455149</v>
      </c>
    </row>
    <row r="11" spans="1:7" ht="15" customHeight="1">
      <c r="A11" s="251"/>
      <c r="B11" s="260"/>
      <c r="C11" s="257" t="s">
        <v>176</v>
      </c>
      <c r="D11" s="258">
        <v>32.484947844827602</v>
      </c>
      <c r="E11" s="258">
        <v>32.484947844827602</v>
      </c>
      <c r="F11" s="259">
        <v>0</v>
      </c>
    </row>
    <row r="12" spans="1:7" ht="15" customHeight="1">
      <c r="A12" s="251"/>
      <c r="B12" s="260"/>
      <c r="C12" s="260" t="s">
        <v>220</v>
      </c>
      <c r="D12" s="258">
        <v>29.149996979104813</v>
      </c>
      <c r="E12" s="258">
        <v>29.879887709118456</v>
      </c>
      <c r="F12" s="259">
        <v>0.72989073001364346</v>
      </c>
    </row>
    <row r="13" spans="1:7" ht="15" customHeight="1" thickBot="1">
      <c r="A13" s="251"/>
      <c r="B13" s="261"/>
      <c r="C13" s="262" t="s">
        <v>181</v>
      </c>
      <c r="D13" s="263">
        <v>24.948343936564083</v>
      </c>
      <c r="E13" s="263">
        <v>25.397122322473077</v>
      </c>
      <c r="F13" s="264">
        <v>0.44877838590899444</v>
      </c>
    </row>
    <row r="14" spans="1:7" ht="15" customHeight="1" thickBot="1">
      <c r="A14" s="251"/>
      <c r="B14" s="265" t="s">
        <v>221</v>
      </c>
      <c r="C14" s="657" t="s">
        <v>222</v>
      </c>
      <c r="D14" s="658"/>
      <c r="E14" s="658"/>
      <c r="F14" s="659"/>
    </row>
    <row r="15" spans="1:7" ht="15" customHeight="1">
      <c r="A15" s="251"/>
      <c r="B15" s="260"/>
      <c r="C15" s="253" t="s">
        <v>150</v>
      </c>
      <c r="D15" s="254">
        <v>44.982784358300982</v>
      </c>
      <c r="E15" s="254">
        <v>44.5408144028981</v>
      </c>
      <c r="F15" s="255">
        <v>-0.44196995540288242</v>
      </c>
    </row>
    <row r="16" spans="1:7" ht="15" customHeight="1">
      <c r="A16" s="251"/>
      <c r="B16" s="260"/>
      <c r="C16" s="257" t="s">
        <v>176</v>
      </c>
      <c r="D16" s="258">
        <v>40.064997380403511</v>
      </c>
      <c r="E16" s="258">
        <v>37.055302132627958</v>
      </c>
      <c r="F16" s="259">
        <v>-2.9996952477755539</v>
      </c>
    </row>
    <row r="17" spans="1:6" ht="15" customHeight="1">
      <c r="A17" s="251"/>
      <c r="B17" s="260"/>
      <c r="C17" s="257" t="s">
        <v>220</v>
      </c>
      <c r="D17" s="258">
        <v>43.354192285824489</v>
      </c>
      <c r="E17" s="258">
        <v>43.823812152053499</v>
      </c>
      <c r="F17" s="259">
        <v>0.46961986622901009</v>
      </c>
    </row>
    <row r="18" spans="1:6" ht="15" customHeight="1">
      <c r="A18" s="251"/>
      <c r="B18" s="260"/>
      <c r="C18" s="257" t="s">
        <v>219</v>
      </c>
      <c r="D18" s="258">
        <v>57.270005034193474</v>
      </c>
      <c r="E18" s="258">
        <v>59.629318754359069</v>
      </c>
      <c r="F18" s="259">
        <v>2.3593137201655949</v>
      </c>
    </row>
    <row r="19" spans="1:6" ht="15" customHeight="1">
      <c r="A19" s="251"/>
      <c r="B19" s="260"/>
      <c r="C19" s="257" t="s">
        <v>160</v>
      </c>
      <c r="D19" s="258">
        <v>42.060003724992875</v>
      </c>
      <c r="E19" s="258">
        <v>39.002505160335126</v>
      </c>
      <c r="F19" s="259">
        <v>-3.0574985646577488</v>
      </c>
    </row>
    <row r="20" spans="1:6" ht="15" customHeight="1">
      <c r="A20" s="251"/>
      <c r="B20" s="260"/>
      <c r="C20" s="257" t="s">
        <v>181</v>
      </c>
      <c r="D20" s="258">
        <v>38.382219888319426</v>
      </c>
      <c r="E20" s="258">
        <v>42.269576518660486</v>
      </c>
      <c r="F20" s="259">
        <v>3.8873566303410598</v>
      </c>
    </row>
    <row r="21" spans="1:6" ht="15" customHeight="1" thickBot="1">
      <c r="A21" s="251"/>
      <c r="B21" s="261"/>
      <c r="C21" s="262" t="s">
        <v>223</v>
      </c>
      <c r="D21" s="263">
        <v>44.798457546835408</v>
      </c>
      <c r="E21" s="263">
        <v>45.507599645428947</v>
      </c>
      <c r="F21" s="264">
        <v>0.70914209859353861</v>
      </c>
    </row>
    <row r="22" spans="1:6" ht="15" customHeight="1" thickBot="1">
      <c r="A22" s="251"/>
      <c r="B22" s="266" t="s">
        <v>224</v>
      </c>
      <c r="C22" s="657" t="s">
        <v>225</v>
      </c>
      <c r="D22" s="658"/>
      <c r="E22" s="267"/>
      <c r="F22" s="268" t="s">
        <v>226</v>
      </c>
    </row>
    <row r="23" spans="1:6" ht="15" customHeight="1" thickBot="1">
      <c r="A23" s="251"/>
      <c r="B23" s="260"/>
      <c r="C23" s="257"/>
      <c r="D23" s="259" t="s">
        <v>227</v>
      </c>
      <c r="E23" s="259" t="s">
        <v>228</v>
      </c>
      <c r="F23" s="258"/>
    </row>
    <row r="24" spans="1:6" ht="15" customHeight="1" thickBot="1">
      <c r="A24" s="251"/>
      <c r="B24" s="269"/>
      <c r="C24" s="270"/>
      <c r="D24" s="267"/>
      <c r="E24" s="271"/>
      <c r="F24" s="271"/>
    </row>
    <row r="25" spans="1:6" ht="15" customHeight="1" thickBot="1">
      <c r="A25" s="251"/>
      <c r="B25" s="266" t="s">
        <v>229</v>
      </c>
      <c r="C25" s="272" t="s">
        <v>230</v>
      </c>
      <c r="D25" s="258">
        <v>150.99296379853334</v>
      </c>
      <c r="E25" s="258">
        <v>150.99296379853334</v>
      </c>
      <c r="F25" s="259">
        <v>0</v>
      </c>
    </row>
    <row r="26" spans="1:6" ht="15" customHeight="1" thickBot="1">
      <c r="A26" s="251"/>
      <c r="B26" s="269"/>
      <c r="C26" s="270"/>
      <c r="D26" s="267"/>
      <c r="E26" s="271"/>
      <c r="F26" s="268"/>
    </row>
    <row r="27" spans="1:6" ht="15" customHeight="1" thickBot="1">
      <c r="A27" s="251"/>
      <c r="B27" s="273" t="s">
        <v>231</v>
      </c>
      <c r="C27" s="273" t="s">
        <v>232</v>
      </c>
      <c r="D27" s="271">
        <v>133.26356847636876</v>
      </c>
      <c r="E27" s="271">
        <v>133.26356847636876</v>
      </c>
      <c r="F27" s="268">
        <v>0</v>
      </c>
    </row>
    <row r="28" spans="1:6">
      <c r="A28" s="251"/>
      <c r="B28" s="251"/>
      <c r="C28" s="251"/>
      <c r="D28" s="251"/>
      <c r="E28" s="251"/>
      <c r="F28" s="98" t="s">
        <v>56</v>
      </c>
    </row>
    <row r="30" spans="1:6">
      <c r="F30" s="239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4140625" defaultRowHeight="14.4"/>
  <cols>
    <col min="1" max="1" width="4" style="276" customWidth="1"/>
    <col min="2" max="2" width="38.6640625" style="276" customWidth="1"/>
    <col min="3" max="3" width="22.33203125" style="276" customWidth="1"/>
    <col min="4" max="4" width="15.33203125" style="276" customWidth="1"/>
    <col min="5" max="5" width="14.44140625" style="276" customWidth="1"/>
    <col min="6" max="6" width="13.5546875" style="276" customWidth="1"/>
    <col min="7" max="7" width="2.33203125" style="276" customWidth="1"/>
    <col min="8" max="16384" width="11.44140625" style="277"/>
  </cols>
  <sheetData>
    <row r="1" spans="1:12">
      <c r="A1" s="274"/>
      <c r="B1" s="274"/>
      <c r="C1" s="274"/>
      <c r="D1" s="274"/>
      <c r="E1" s="274"/>
      <c r="F1" s="275"/>
    </row>
    <row r="2" spans="1:12" ht="15" thickBot="1">
      <c r="A2" s="274"/>
      <c r="B2" s="278"/>
      <c r="C2" s="278"/>
      <c r="D2" s="278"/>
      <c r="E2" s="278"/>
      <c r="F2" s="279"/>
    </row>
    <row r="3" spans="1:12" ht="16.95" customHeight="1" thickBot="1">
      <c r="A3" s="274"/>
      <c r="B3" s="652" t="s">
        <v>233</v>
      </c>
      <c r="C3" s="653"/>
      <c r="D3" s="653"/>
      <c r="E3" s="653"/>
      <c r="F3" s="654"/>
    </row>
    <row r="4" spans="1:12">
      <c r="A4" s="274"/>
      <c r="B4" s="280"/>
      <c r="C4" s="281"/>
      <c r="D4" s="282"/>
      <c r="E4" s="282"/>
      <c r="F4" s="283"/>
    </row>
    <row r="5" spans="1:12">
      <c r="A5" s="274"/>
      <c r="B5" s="660" t="s">
        <v>234</v>
      </c>
      <c r="C5" s="660"/>
      <c r="D5" s="660"/>
      <c r="E5" s="660"/>
      <c r="F5" s="660"/>
      <c r="G5" s="284"/>
    </row>
    <row r="6" spans="1:12">
      <c r="A6" s="274"/>
      <c r="B6" s="660" t="s">
        <v>235</v>
      </c>
      <c r="C6" s="660"/>
      <c r="D6" s="660"/>
      <c r="E6" s="660"/>
      <c r="F6" s="660"/>
      <c r="G6" s="284"/>
    </row>
    <row r="7" spans="1:12" ht="15" thickBot="1">
      <c r="A7" s="274"/>
      <c r="B7" s="285"/>
      <c r="C7" s="285"/>
      <c r="D7" s="285"/>
      <c r="E7" s="285"/>
      <c r="F7" s="274"/>
    </row>
    <row r="8" spans="1:12" ht="44.4" customHeight="1" thickBot="1">
      <c r="A8" s="274"/>
      <c r="B8" s="222" t="s">
        <v>236</v>
      </c>
      <c r="C8" s="223" t="s">
        <v>145</v>
      </c>
      <c r="D8" s="223" t="s">
        <v>146</v>
      </c>
      <c r="E8" s="223" t="s">
        <v>147</v>
      </c>
      <c r="F8" s="223" t="s">
        <v>148</v>
      </c>
    </row>
    <row r="9" spans="1:12">
      <c r="A9" s="274"/>
      <c r="B9" s="286" t="s">
        <v>237</v>
      </c>
      <c r="C9" s="287" t="s">
        <v>219</v>
      </c>
      <c r="D9" s="288">
        <v>215</v>
      </c>
      <c r="E9" s="288">
        <v>222.5</v>
      </c>
      <c r="F9" s="289">
        <v>7.5</v>
      </c>
    </row>
    <row r="10" spans="1:12">
      <c r="A10" s="274"/>
      <c r="B10" s="290" t="s">
        <v>238</v>
      </c>
      <c r="C10" s="291" t="s">
        <v>176</v>
      </c>
      <c r="D10" s="292">
        <v>205</v>
      </c>
      <c r="E10" s="292">
        <v>207</v>
      </c>
      <c r="F10" s="293">
        <v>2</v>
      </c>
    </row>
    <row r="11" spans="1:12">
      <c r="A11" s="274"/>
      <c r="B11" s="290"/>
      <c r="C11" s="291" t="s">
        <v>239</v>
      </c>
      <c r="D11" s="292">
        <v>220</v>
      </c>
      <c r="E11" s="292">
        <v>217.5</v>
      </c>
      <c r="F11" s="293">
        <v>-2.5</v>
      </c>
    </row>
    <row r="12" spans="1:12">
      <c r="A12" s="274"/>
      <c r="B12" s="290"/>
      <c r="C12" s="291" t="s">
        <v>179</v>
      </c>
      <c r="D12" s="292">
        <v>218.5</v>
      </c>
      <c r="E12" s="292">
        <v>211.5</v>
      </c>
      <c r="F12" s="293">
        <v>-7</v>
      </c>
      <c r="L12" s="294"/>
    </row>
    <row r="13" spans="1:12">
      <c r="A13" s="274"/>
      <c r="B13" s="290"/>
      <c r="C13" s="291" t="s">
        <v>240</v>
      </c>
      <c r="D13" s="292">
        <v>215</v>
      </c>
      <c r="E13" s="292">
        <v>207.5</v>
      </c>
      <c r="F13" s="293">
        <v>-7.5</v>
      </c>
    </row>
    <row r="14" spans="1:12">
      <c r="A14" s="274"/>
      <c r="B14" s="290"/>
      <c r="C14" s="291" t="s">
        <v>241</v>
      </c>
      <c r="D14" s="292">
        <v>216.14499999999998</v>
      </c>
      <c r="E14" s="292">
        <v>215</v>
      </c>
      <c r="F14" s="293">
        <v>-1.1449999999999818</v>
      </c>
    </row>
    <row r="15" spans="1:12">
      <c r="A15" s="274"/>
      <c r="B15" s="290"/>
      <c r="C15" s="291" t="s">
        <v>166</v>
      </c>
      <c r="D15" s="292">
        <v>215.685</v>
      </c>
      <c r="E15" s="292">
        <v>218.5</v>
      </c>
      <c r="F15" s="293">
        <v>2.8149999999999977</v>
      </c>
    </row>
    <row r="16" spans="1:12">
      <c r="A16" s="274"/>
      <c r="B16" s="290"/>
      <c r="C16" s="291" t="s">
        <v>168</v>
      </c>
      <c r="D16" s="292">
        <v>227.5</v>
      </c>
      <c r="E16" s="292">
        <v>230</v>
      </c>
      <c r="F16" s="293">
        <v>2.5</v>
      </c>
    </row>
    <row r="17" spans="1:6">
      <c r="A17" s="274"/>
      <c r="B17" s="290"/>
      <c r="C17" s="291" t="s">
        <v>181</v>
      </c>
      <c r="D17" s="292">
        <v>211</v>
      </c>
      <c r="E17" s="292">
        <v>211</v>
      </c>
      <c r="F17" s="293">
        <v>0</v>
      </c>
    </row>
    <row r="18" spans="1:6">
      <c r="A18" s="274"/>
      <c r="B18" s="295" t="s">
        <v>242</v>
      </c>
      <c r="C18" s="296" t="s">
        <v>219</v>
      </c>
      <c r="D18" s="297">
        <v>200.5</v>
      </c>
      <c r="E18" s="297">
        <v>200</v>
      </c>
      <c r="F18" s="298">
        <v>-0.5</v>
      </c>
    </row>
    <row r="19" spans="1:6">
      <c r="A19" s="274"/>
      <c r="B19" s="290" t="s">
        <v>243</v>
      </c>
      <c r="C19" s="291" t="s">
        <v>239</v>
      </c>
      <c r="D19" s="292">
        <v>202.5</v>
      </c>
      <c r="E19" s="292">
        <v>194.5</v>
      </c>
      <c r="F19" s="293">
        <v>-8</v>
      </c>
    </row>
    <row r="20" spans="1:6">
      <c r="A20" s="274"/>
      <c r="B20" s="290"/>
      <c r="C20" s="291" t="s">
        <v>179</v>
      </c>
      <c r="D20" s="292">
        <v>200.5</v>
      </c>
      <c r="E20" s="292">
        <v>195.5</v>
      </c>
      <c r="F20" s="293">
        <v>-5</v>
      </c>
    </row>
    <row r="21" spans="1:6">
      <c r="A21" s="274"/>
      <c r="B21" s="290"/>
      <c r="C21" s="291" t="s">
        <v>240</v>
      </c>
      <c r="D21" s="299">
        <v>201.5</v>
      </c>
      <c r="E21" s="299">
        <v>193.5</v>
      </c>
      <c r="F21" s="293">
        <v>-8</v>
      </c>
    </row>
    <row r="22" spans="1:6">
      <c r="A22" s="274"/>
      <c r="B22" s="290"/>
      <c r="C22" s="291" t="s">
        <v>166</v>
      </c>
      <c r="D22" s="299">
        <v>204.23500000000001</v>
      </c>
      <c r="E22" s="299">
        <v>212</v>
      </c>
      <c r="F22" s="293">
        <v>7.7649999999999864</v>
      </c>
    </row>
    <row r="23" spans="1:6">
      <c r="A23" s="274"/>
      <c r="B23" s="290"/>
      <c r="C23" s="291" t="s">
        <v>244</v>
      </c>
      <c r="D23" s="299">
        <v>195</v>
      </c>
      <c r="E23" s="299">
        <v>195</v>
      </c>
      <c r="F23" s="293">
        <v>0</v>
      </c>
    </row>
    <row r="24" spans="1:6">
      <c r="A24" s="274"/>
      <c r="B24" s="290"/>
      <c r="C24" s="291" t="s">
        <v>168</v>
      </c>
      <c r="D24" s="299">
        <v>202.5</v>
      </c>
      <c r="E24" s="299">
        <v>200</v>
      </c>
      <c r="F24" s="293">
        <v>-2.5</v>
      </c>
    </row>
    <row r="25" spans="1:6">
      <c r="A25" s="274"/>
      <c r="B25" s="300"/>
      <c r="C25" s="301" t="s">
        <v>181</v>
      </c>
      <c r="D25" s="302">
        <v>196</v>
      </c>
      <c r="E25" s="302">
        <v>196</v>
      </c>
      <c r="F25" s="303">
        <v>0</v>
      </c>
    </row>
    <row r="26" spans="1:6">
      <c r="A26" s="274"/>
      <c r="B26" s="295" t="s">
        <v>245</v>
      </c>
      <c r="C26" s="296" t="s">
        <v>239</v>
      </c>
      <c r="D26" s="297">
        <v>192</v>
      </c>
      <c r="E26" s="297">
        <v>190</v>
      </c>
      <c r="F26" s="304">
        <v>-2</v>
      </c>
    </row>
    <row r="27" spans="1:6">
      <c r="A27" s="274"/>
      <c r="B27" s="290"/>
      <c r="C27" s="291" t="s">
        <v>179</v>
      </c>
      <c r="D27" s="299">
        <v>196</v>
      </c>
      <c r="E27" s="299">
        <v>196</v>
      </c>
      <c r="F27" s="293">
        <v>0</v>
      </c>
    </row>
    <row r="28" spans="1:6">
      <c r="A28" s="274"/>
      <c r="B28" s="290" t="s">
        <v>246</v>
      </c>
      <c r="C28" s="291" t="s">
        <v>240</v>
      </c>
      <c r="D28" s="299">
        <v>193.5</v>
      </c>
      <c r="E28" s="299">
        <v>191</v>
      </c>
      <c r="F28" s="293">
        <v>-2.5</v>
      </c>
    </row>
    <row r="29" spans="1:6">
      <c r="A29" s="274"/>
      <c r="B29" s="290"/>
      <c r="C29" s="291" t="s">
        <v>241</v>
      </c>
      <c r="D29" s="299">
        <v>194.625</v>
      </c>
      <c r="E29" s="299">
        <v>200</v>
      </c>
      <c r="F29" s="293">
        <v>5.375</v>
      </c>
    </row>
    <row r="30" spans="1:6">
      <c r="A30" s="274"/>
      <c r="B30" s="290"/>
      <c r="C30" s="291" t="s">
        <v>166</v>
      </c>
      <c r="D30" s="299">
        <v>190.12</v>
      </c>
      <c r="E30" s="299">
        <v>189</v>
      </c>
      <c r="F30" s="293">
        <v>-1.1200000000000045</v>
      </c>
    </row>
    <row r="31" spans="1:6">
      <c r="A31" s="274"/>
      <c r="B31" s="290"/>
      <c r="C31" s="291" t="s">
        <v>168</v>
      </c>
      <c r="D31" s="292">
        <v>175</v>
      </c>
      <c r="E31" s="292">
        <v>175</v>
      </c>
      <c r="F31" s="293">
        <v>0</v>
      </c>
    </row>
    <row r="32" spans="1:6">
      <c r="A32" s="274"/>
      <c r="B32" s="300"/>
      <c r="C32" s="301" t="s">
        <v>219</v>
      </c>
      <c r="D32" s="305">
        <v>190.75</v>
      </c>
      <c r="E32" s="305">
        <v>187.5</v>
      </c>
      <c r="F32" s="303">
        <v>-3.25</v>
      </c>
    </row>
    <row r="33" spans="1:6">
      <c r="A33" s="274"/>
      <c r="B33" s="295" t="s">
        <v>247</v>
      </c>
      <c r="C33" s="296" t="s">
        <v>239</v>
      </c>
      <c r="D33" s="306">
        <v>198</v>
      </c>
      <c r="E33" s="306">
        <v>198</v>
      </c>
      <c r="F33" s="298">
        <v>0</v>
      </c>
    </row>
    <row r="34" spans="1:6">
      <c r="A34" s="274"/>
      <c r="B34" s="290"/>
      <c r="C34" s="291" t="s">
        <v>240</v>
      </c>
      <c r="D34" s="292">
        <v>202.5</v>
      </c>
      <c r="E34" s="292">
        <v>202.5</v>
      </c>
      <c r="F34" s="293">
        <v>0</v>
      </c>
    </row>
    <row r="35" spans="1:6">
      <c r="A35" s="274"/>
      <c r="B35" s="290"/>
      <c r="C35" s="291" t="s">
        <v>166</v>
      </c>
      <c r="D35" s="292">
        <v>200.5</v>
      </c>
      <c r="E35" s="292">
        <v>200.5</v>
      </c>
      <c r="F35" s="293">
        <v>0</v>
      </c>
    </row>
    <row r="36" spans="1:6">
      <c r="A36" s="274"/>
      <c r="B36" s="300"/>
      <c r="C36" s="301" t="s">
        <v>168</v>
      </c>
      <c r="D36" s="305">
        <v>192.5</v>
      </c>
      <c r="E36" s="305">
        <v>190</v>
      </c>
      <c r="F36" s="303">
        <v>-2.5</v>
      </c>
    </row>
    <row r="37" spans="1:6">
      <c r="A37" s="274"/>
      <c r="B37" s="295" t="s">
        <v>248</v>
      </c>
      <c r="C37" s="296" t="s">
        <v>239</v>
      </c>
      <c r="D37" s="306">
        <v>75</v>
      </c>
      <c r="E37" s="306">
        <v>75</v>
      </c>
      <c r="F37" s="298">
        <v>0</v>
      </c>
    </row>
    <row r="38" spans="1:6">
      <c r="A38" s="274"/>
      <c r="B38" s="290"/>
      <c r="C38" s="291" t="s">
        <v>240</v>
      </c>
      <c r="D38" s="292">
        <v>83</v>
      </c>
      <c r="E38" s="292">
        <v>83</v>
      </c>
      <c r="F38" s="293">
        <v>0</v>
      </c>
    </row>
    <row r="39" spans="1:6">
      <c r="A39" s="274"/>
      <c r="B39" s="300"/>
      <c r="C39" s="301" t="s">
        <v>168</v>
      </c>
      <c r="D39" s="305">
        <v>77.5</v>
      </c>
      <c r="E39" s="305">
        <v>77.5</v>
      </c>
      <c r="F39" s="303">
        <v>0</v>
      </c>
    </row>
    <row r="40" spans="1:6">
      <c r="A40" s="274"/>
      <c r="B40" s="295" t="s">
        <v>249</v>
      </c>
      <c r="C40" s="296" t="s">
        <v>239</v>
      </c>
      <c r="D40" s="306">
        <v>108</v>
      </c>
      <c r="E40" s="306">
        <v>108</v>
      </c>
      <c r="F40" s="298">
        <v>0</v>
      </c>
    </row>
    <row r="41" spans="1:6">
      <c r="A41" s="274"/>
      <c r="B41" s="290"/>
      <c r="C41" s="291" t="s">
        <v>240</v>
      </c>
      <c r="D41" s="292">
        <v>111</v>
      </c>
      <c r="E41" s="292">
        <v>111</v>
      </c>
      <c r="F41" s="293">
        <v>0</v>
      </c>
    </row>
    <row r="42" spans="1:6">
      <c r="A42" s="274"/>
      <c r="B42" s="300"/>
      <c r="C42" s="301" t="s">
        <v>168</v>
      </c>
      <c r="D42" s="302">
        <v>110</v>
      </c>
      <c r="E42" s="302">
        <v>110</v>
      </c>
      <c r="F42" s="303">
        <v>0</v>
      </c>
    </row>
    <row r="43" spans="1:6">
      <c r="A43" s="274"/>
      <c r="B43" s="290"/>
      <c r="C43" s="291" t="s">
        <v>239</v>
      </c>
      <c r="D43" s="292">
        <v>77.72</v>
      </c>
      <c r="E43" s="292">
        <v>77.72</v>
      </c>
      <c r="F43" s="298">
        <v>0</v>
      </c>
    </row>
    <row r="44" spans="1:6">
      <c r="A44" s="274"/>
      <c r="B44" s="290" t="s">
        <v>250</v>
      </c>
      <c r="C44" s="291" t="s">
        <v>166</v>
      </c>
      <c r="D44" s="292">
        <v>79.12</v>
      </c>
      <c r="E44" s="292">
        <v>78.875</v>
      </c>
      <c r="F44" s="293">
        <v>-0.24500000000000455</v>
      </c>
    </row>
    <row r="45" spans="1:6">
      <c r="A45" s="274"/>
      <c r="B45" s="290"/>
      <c r="C45" s="291" t="s">
        <v>168</v>
      </c>
      <c r="D45" s="292">
        <v>77.5</v>
      </c>
      <c r="E45" s="292">
        <v>77.5</v>
      </c>
      <c r="F45" s="293">
        <v>0</v>
      </c>
    </row>
    <row r="46" spans="1:6">
      <c r="A46" s="274"/>
      <c r="B46" s="307" t="s">
        <v>251</v>
      </c>
      <c r="C46" s="296" t="s">
        <v>252</v>
      </c>
      <c r="D46" s="306">
        <v>322.63058257841539</v>
      </c>
      <c r="E46" s="306">
        <v>318.93785933134836</v>
      </c>
      <c r="F46" s="298">
        <v>-3.6927232470670219</v>
      </c>
    </row>
    <row r="47" spans="1:6">
      <c r="A47" s="274"/>
      <c r="B47" s="308" t="s">
        <v>253</v>
      </c>
      <c r="C47" s="291" t="s">
        <v>254</v>
      </c>
      <c r="D47" s="292">
        <v>293.34077515389527</v>
      </c>
      <c r="E47" s="292">
        <v>293.71577515389527</v>
      </c>
      <c r="F47" s="293">
        <v>0.375</v>
      </c>
    </row>
    <row r="48" spans="1:6" ht="15" thickBot="1">
      <c r="A48" s="279"/>
      <c r="B48" s="309"/>
      <c r="C48" s="310" t="s">
        <v>255</v>
      </c>
      <c r="D48" s="311">
        <v>309.60267063013362</v>
      </c>
      <c r="E48" s="311">
        <v>310.04993458505169</v>
      </c>
      <c r="F48" s="312">
        <v>0.44726395491807125</v>
      </c>
    </row>
    <row r="49" spans="1:6">
      <c r="A49" s="279"/>
      <c r="B49" s="279"/>
      <c r="C49" s="279"/>
      <c r="D49" s="279"/>
      <c r="E49" s="279"/>
      <c r="F49" s="98" t="s">
        <v>56</v>
      </c>
    </row>
    <row r="50" spans="1:6">
      <c r="F50" s="313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fveladog</cp:lastModifiedBy>
  <dcterms:created xsi:type="dcterms:W3CDTF">2019-10-30T13:48:45Z</dcterms:created>
  <dcterms:modified xsi:type="dcterms:W3CDTF">2019-11-06T13:18:09Z</dcterms:modified>
</cp:coreProperties>
</file>