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50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14'!$A$1:$N$59</definedName>
    <definedName name="_xlnm.Print_Area" localSheetId="10">'Pág. 15'!$A$1:$G$37</definedName>
    <definedName name="_xlnm.Print_Area" localSheetId="11">'Pág. 16'!$A$1:$N$77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5'!$A$1:$G$59</definedName>
    <definedName name="_xlnm.Print_Area" localSheetId="3">'Pág. 7'!$A$1:$G$68</definedName>
    <definedName name="_xlnm.Print_Area" localSheetId="4">'Pág. 9'!$A$1:$F$37</definedName>
    <definedName name="_xlnm.Print_Area">'[5]Email CCAA'!$B$3:$K$124</definedName>
    <definedName name="OLE_LINK1" localSheetId="1">'Pág. 4'!$E$53</definedName>
    <definedName name="OLE_LINK1" localSheetId="2">'Pág. 5'!$E$47</definedName>
    <definedName name="OLE_LINK1" localSheetId="3">'Pág. 7'!$E$56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6" i="11"/>
  <c r="G24" i="11"/>
  <c r="N58" i="10"/>
  <c r="G58" i="10"/>
  <c r="N32" i="10"/>
  <c r="G32" i="10"/>
  <c r="H13" i="10"/>
  <c r="H58" i="10" s="1"/>
  <c r="I13" i="10" l="1"/>
  <c r="I58" i="10" s="1"/>
  <c r="H32" i="10"/>
  <c r="I32" i="10" l="1"/>
  <c r="J13" i="10"/>
  <c r="K13" i="10" s="1"/>
  <c r="J58" i="10"/>
  <c r="J32" i="10"/>
  <c r="L13" i="10" l="1"/>
  <c r="K58" i="10"/>
  <c r="K32" i="10"/>
  <c r="M13" i="10" l="1"/>
  <c r="L58" i="10"/>
  <c r="L32" i="10"/>
  <c r="M58" i="10" l="1"/>
  <c r="M32" i="10"/>
  <c r="F27" i="8" l="1"/>
  <c r="F25" i="8"/>
  <c r="G34" i="3" l="1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<sst xmlns="http://schemas.openxmlformats.org/spreadsheetml/2006/main" count="1691" uniqueCount="631">
  <si>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</si>
  <si>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</si>
  <si>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</si>
  <si>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</si>
  <si>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</si>
  <si>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</si>
  <si>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49</t>
  </si>
  <si>
    <t>Semana 50</t>
  </si>
  <si>
    <t xml:space="preserve">semanal </t>
  </si>
  <si>
    <t>02-08/12</t>
  </si>
  <si>
    <t>09-15/12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</si>
  <si>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</si>
  <si>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</si>
  <si>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</si>
  <si>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</si>
  <si>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</si>
  <si>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</si>
  <si>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</si>
  <si>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</si>
  <si>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</si>
  <si>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</si>
  <si>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</si>
  <si>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</si>
  <si>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</si>
  <si>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</si>
  <si>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</si>
  <si>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</si>
  <si>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</si>
  <si>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</si>
  <si>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</si>
  <si>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</si>
  <si>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</si>
  <si>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</si>
  <si>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</si>
  <si>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</si>
  <si>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</si>
  <si>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</si>
  <si>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</si>
  <si>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</si>
  <si>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</si>
  <si>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</si>
  <si>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</si>
  <si>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</si>
  <si>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</si>
  <si>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</si>
  <si>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</si>
  <si>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</si>
  <si>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</si>
  <si>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</si>
  <si>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</si>
  <si>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</si>
  <si>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Septiembre 2019. (**) Precio Octubre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</si>
  <si>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</si>
  <si>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</si>
  <si>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</si>
  <si>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</si>
  <si>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</si>
  <si>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</si>
  <si>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02 - 08/12</t>
  </si>
  <si>
    <t>09 - 15/12</t>
  </si>
  <si>
    <t>FRUTAS</t>
  </si>
  <si>
    <t>Clementina  (€/100 kg)</t>
  </si>
  <si>
    <t>Limón  (€/100 kg)</t>
  </si>
  <si>
    <t>Naranja  (€/100 kg)</t>
  </si>
  <si>
    <t>Aguacate (€/100 kg)</t>
  </si>
  <si>
    <t>Manzana Golden (€/100 kg)</t>
  </si>
  <si>
    <t>Pera Blanquilla  (€/100kg)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</si>
  <si>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</si>
  <si>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</si>
  <si>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</si>
  <si>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</si>
  <si>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</si>
  <si>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</si>
  <si>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</si>
  <si>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</si>
  <si>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</si>
  <si>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</si>
  <si>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</si>
  <si>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</si>
  <si>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</si>
  <si>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</si>
  <si>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</si>
  <si>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</si>
  <si>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</si>
  <si>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</si>
  <si>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</si>
  <si>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</si>
  <si>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</si>
  <si>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</si>
  <si>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</si>
  <si>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</si>
  <si>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</si>
  <si>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9-15/12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</si>
  <si>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</si>
  <si>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</si>
  <si>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</si>
  <si>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</si>
  <si>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</si>
  <si>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</si>
  <si>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</si>
  <si>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</si>
  <si>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</si>
  <si>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</si>
  <si>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</si>
  <si>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</si>
  <si>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</si>
  <si>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</si>
  <si>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</si>
  <si>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</si>
  <si>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</si>
  <si>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</si>
  <si>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</si>
  <si>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</si>
  <si>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</si>
  <si>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</si>
  <si>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</si>
  <si>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</si>
  <si>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</si>
  <si>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</si>
  <si>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</si>
  <si>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</si>
  <si>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</si>
  <si>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</si>
  <si>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</si>
  <si>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</si>
  <si>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</si>
  <si>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</si>
  <si>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</si>
  <si>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octubre 2019: 33,10 €/100 litros</t>
  </si>
  <si>
    <t>MIEL</t>
  </si>
  <si>
    <t>(11)</t>
  </si>
  <si>
    <t>Miel multifloral a granel (€/100 kg)</t>
  </si>
  <si>
    <t>Precio octubre 2019:  283,85 €/100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</si>
  <si>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</si>
  <si>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</si>
  <si>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</si>
  <si>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</si>
  <si>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</si>
  <si>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</si>
  <si>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</si>
  <si>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</si>
  <si>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</si>
  <si>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</si>
  <si>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49
2-8/12
2019</t>
  </si>
  <si>
    <t>Semana 50
9-15/12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</si>
  <si>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</si>
  <si>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</si>
  <si>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</si>
  <si>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</si>
  <si>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</si>
  <si>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</si>
  <si>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</si>
  <si>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</si>
  <si>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</si>
  <si>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</si>
  <si>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</si>
  <si>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</si>
  <si>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</si>
  <si>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</si>
  <si>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</si>
  <si>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</si>
  <si>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</si>
  <si>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</si>
  <si>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</si>
  <si>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</si>
  <si>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</si>
  <si>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</si>
  <si>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</si>
  <si>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</si>
  <si>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</si>
  <si>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</si>
  <si>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</si>
  <si>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</si>
  <si>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</si>
  <si>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</si>
  <si>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</si>
  <si>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</si>
  <si>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</si>
  <si>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</si>
  <si>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</si>
  <si>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</si>
  <si>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</si>
  <si>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</si>
  <si>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</si>
  <si>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</si>
  <si>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</si>
  <si>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</si>
  <si>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</si>
  <si>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</si>
  <si>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</si>
  <si>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</si>
  <si>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</si>
  <si>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</si>
  <si>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</si>
  <si>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</si>
  <si>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</si>
  <si>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</si>
  <si>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</si>
  <si>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</si>
  <si>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</si>
  <si>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</si>
  <si>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</si>
  <si>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</si>
  <si>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</si>
  <si>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</si>
  <si>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</si>
  <si>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</si>
  <si>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>307,00</t>
  </si>
  <si>
    <t xml:space="preserve">   Tarragona</t>
  </si>
  <si>
    <t>Arroz blanco (Indica)</t>
  </si>
  <si>
    <t>Arroz blanco (Japónica)</t>
  </si>
  <si>
    <t xml:space="preserve">Arroz blanco vaporizado </t>
  </si>
  <si>
    <t>595,00</t>
  </si>
  <si>
    <t>Arroz partido</t>
  </si>
  <si>
    <t>320,00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</si>
  <si>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</si>
  <si>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</si>
  <si>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</si>
  <si>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</si>
  <si>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</si>
  <si>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</si>
  <si>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</si>
  <si>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</si>
  <si>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</si>
  <si>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</si>
  <si>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</si>
  <si>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</si>
  <si>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</si>
  <si>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</si>
  <si>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</si>
  <si>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</si>
  <si>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</si>
  <si>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</si>
  <si>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</si>
  <si>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</si>
  <si>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</si>
  <si>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</si>
  <si>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</si>
  <si>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</si>
  <si>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</si>
  <si>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</si>
  <si>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</si>
  <si>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</si>
  <si>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</si>
  <si>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</si>
  <si>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</si>
  <si>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</si>
  <si>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</si>
  <si>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</si>
  <si>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</si>
  <si>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</si>
  <si>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</si>
  <si>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</si>
  <si>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</si>
  <si>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</si>
  <si>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</si>
  <si>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</si>
  <si>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</si>
  <si>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</si>
  <si>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</si>
  <si>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</si>
  <si>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</si>
  <si>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</si>
  <si>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</si>
  <si>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</si>
  <si>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</si>
  <si>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</si>
  <si>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</si>
  <si>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</si>
  <si>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</si>
  <si>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</si>
  <si>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Clemenpons</t>
  </si>
  <si>
    <t>I</t>
  </si>
  <si>
    <t>1X-3</t>
  </si>
  <si>
    <t>--</t>
  </si>
  <si>
    <t>Castellón</t>
  </si>
  <si>
    <t>Clemenules</t>
  </si>
  <si>
    <t>Todas las variedades</t>
  </si>
  <si>
    <t>1x-3</t>
  </si>
  <si>
    <t>LIMÓN</t>
  </si>
  <si>
    <t>Alicante</t>
  </si>
  <si>
    <t>Fino</t>
  </si>
  <si>
    <t>3/4</t>
  </si>
  <si>
    <t>MANDARINA</t>
  </si>
  <si>
    <t>Clemenvilla</t>
  </si>
  <si>
    <t>1-2</t>
  </si>
  <si>
    <t>NARANJA</t>
  </si>
  <si>
    <t>Navelina</t>
  </si>
  <si>
    <t>3-6</t>
  </si>
  <si>
    <t>Salustiana</t>
  </si>
  <si>
    <t>SATSUMA</t>
  </si>
  <si>
    <t>Owari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</si>
  <si>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</si>
  <si>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</si>
  <si>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</si>
  <si>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</si>
  <si>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</si>
  <si>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</si>
  <si>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</si>
  <si>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</si>
  <si>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</si>
  <si>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</si>
  <si>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</si>
  <si>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</si>
  <si>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</si>
  <si>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</si>
  <si>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</si>
  <si>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</si>
  <si>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</si>
  <si>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</si>
  <si>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Packhams Triumph</t>
  </si>
  <si>
    <t xml:space="preserve">60-65 </t>
  </si>
  <si>
    <t>Williams</t>
  </si>
  <si>
    <t>65-75+</t>
  </si>
  <si>
    <t>-</t>
  </si>
  <si>
    <t>FRUTAS DE HUESO</t>
  </si>
  <si>
    <t>AGUACATE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</si>
  <si>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</si>
  <si>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</si>
  <si>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</si>
  <si>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</si>
  <si>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</si>
  <si>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50 - 2019: 09 - 15/12</t>
  </si>
  <si>
    <t>ESPAÑA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</si>
  <si>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</si>
  <si>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</si>
  <si>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</si>
  <si>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</si>
  <si>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</si>
  <si>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</si>
  <si>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</si>
  <si>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</si>
  <si>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</si>
  <si>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</si>
  <si>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</si>
  <si>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</si>
  <si>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</si>
  <si>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</si>
  <si>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</si>
  <si>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</si>
  <si>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</si>
  <si>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</si>
  <si>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</si>
  <si>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</si>
  <si>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</si>
  <si>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</si>
  <si>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</si>
  <si>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</si>
  <si>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</si>
  <si>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</si>
  <si>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</si>
  <si>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</si>
  <si>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</si>
  <si>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COLIFLOR</t>
  </si>
  <si>
    <t>COL-REPOLLO</t>
  </si>
  <si>
    <t>ESCAROLA</t>
  </si>
  <si>
    <t>Lisa</t>
  </si>
  <si>
    <t>ESPINACA</t>
  </si>
  <si>
    <t>JUDÍA VERDE</t>
  </si>
  <si>
    <t>Emerite</t>
  </si>
  <si>
    <t>Plana</t>
  </si>
  <si>
    <t>LECHUGA</t>
  </si>
  <si>
    <t>Baby</t>
  </si>
  <si>
    <t>Iceberg</t>
  </si>
  <si>
    <t>400g y+</t>
  </si>
  <si>
    <t>Mini Romana</t>
  </si>
  <si>
    <t>200g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</si>
  <si>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</si>
  <si>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</si>
  <si>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</si>
  <si>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</si>
  <si>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</si>
  <si>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</si>
  <si>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</si>
  <si>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</si>
  <si>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</si>
  <si>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</si>
  <si>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</si>
  <si>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</si>
  <si>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</si>
  <si>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</si>
  <si>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</si>
  <si>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</si>
  <si>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</si>
  <si>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</si>
  <si>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</si>
  <si>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</si>
  <si>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</si>
  <si>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</si>
  <si>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</si>
  <si>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</si>
  <si>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</si>
  <si>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</si>
  <si>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</si>
  <si>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</si>
  <si>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</si>
  <si>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</si>
  <si>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</si>
  <si>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</si>
  <si>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</si>
  <si>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</si>
  <si>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</si>
  <si>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</si>
  <si>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</si>
  <si>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</si>
  <si>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</si>
  <si>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</si>
  <si>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</si>
  <si>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</si>
  <si>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</si>
  <si>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</si>
  <si>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</si>
  <si>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</si>
  <si>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</si>
  <si>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377,92</t>
  </si>
  <si>
    <t>376,60</t>
  </si>
  <si>
    <t>Muy buena y cubierta (U-3)</t>
  </si>
  <si>
    <t>377,71</t>
  </si>
  <si>
    <t>377,03</t>
  </si>
  <si>
    <t>Precio medio ponderado Categoría U</t>
  </si>
  <si>
    <t>377,81</t>
  </si>
  <si>
    <t>376,83</t>
  </si>
  <si>
    <t>Buena y poco cubierta (R-2)</t>
  </si>
  <si>
    <t>364,03</t>
  </si>
  <si>
    <t>350,01</t>
  </si>
  <si>
    <t>Buena y cubierta (R-3)</t>
  </si>
  <si>
    <t>365,20</t>
  </si>
  <si>
    <t>356,37</t>
  </si>
  <si>
    <t>Precio medio ponderado Categoría R</t>
  </si>
  <si>
    <t>364,58</t>
  </si>
  <si>
    <t>352,98</t>
  </si>
  <si>
    <t>Menos buena y poco cubierta (O-2)</t>
  </si>
  <si>
    <t>318,07</t>
  </si>
  <si>
    <t>313,14</t>
  </si>
  <si>
    <t>Menos buena y cubierta  (O-3)</t>
  </si>
  <si>
    <t>331,90</t>
  </si>
  <si>
    <t>326,10</t>
  </si>
  <si>
    <t>Precio medio ponderado Categoría O</t>
  </si>
  <si>
    <t>322,78</t>
  </si>
  <si>
    <t>317,55</t>
  </si>
  <si>
    <t>Categoría D: Canales de hembras que hayan parido</t>
  </si>
  <si>
    <t>Mediocre  y poco cubierta (P-2)</t>
  </si>
  <si>
    <t>209,18</t>
  </si>
  <si>
    <t>214,68</t>
  </si>
  <si>
    <t>Mediocre y cubierta  (P-3)</t>
  </si>
  <si>
    <t>236,83</t>
  </si>
  <si>
    <t>251,83</t>
  </si>
  <si>
    <t>Precio medio ponderado Categoría P</t>
  </si>
  <si>
    <t>211,01</t>
  </si>
  <si>
    <t>217,13</t>
  </si>
  <si>
    <t>265,98</t>
  </si>
  <si>
    <t>261,58</t>
  </si>
  <si>
    <t>Buena y grasa (R-4)</t>
  </si>
  <si>
    <t>314,19</t>
  </si>
  <si>
    <t>299,12</t>
  </si>
  <si>
    <t>282,18</t>
  </si>
  <si>
    <t>274,20</t>
  </si>
  <si>
    <t>225,04</t>
  </si>
  <si>
    <t>222,46</t>
  </si>
  <si>
    <t>Menos buena y cubierta (O-3)</t>
  </si>
  <si>
    <t>259,74</t>
  </si>
  <si>
    <t>261,21</t>
  </si>
  <si>
    <t>Menos buena y grasa (O-4)</t>
  </si>
  <si>
    <t>298,56</t>
  </si>
  <si>
    <t>299,26</t>
  </si>
  <si>
    <t>249,31</t>
  </si>
  <si>
    <t>249,04</t>
  </si>
  <si>
    <t>Categoría E: Canales de otras hembras ( de 12 meses o más)</t>
  </si>
  <si>
    <t>400,05</t>
  </si>
  <si>
    <t>399,08</t>
  </si>
  <si>
    <t>400,08</t>
  </si>
  <si>
    <t>398,45</t>
  </si>
  <si>
    <t>398,56</t>
  </si>
  <si>
    <t>377,28</t>
  </si>
  <si>
    <t>383,92</t>
  </si>
  <si>
    <t>386,49</t>
  </si>
  <si>
    <t>382,65</t>
  </si>
  <si>
    <t>381,34</t>
  </si>
  <si>
    <t>375,27</t>
  </si>
  <si>
    <t>385,38</t>
  </si>
  <si>
    <t>382,19</t>
  </si>
  <si>
    <t>292,17</t>
  </si>
  <si>
    <t>314,07</t>
  </si>
  <si>
    <t>290,61</t>
  </si>
  <si>
    <t>317,76</t>
  </si>
  <si>
    <t>334,25</t>
  </si>
  <si>
    <t>322,08</t>
  </si>
  <si>
    <t>291,37</t>
  </si>
  <si>
    <t>317,13</t>
  </si>
  <si>
    <t>Categoría Z: Canales de animales desde 8 a menos de 12 meses</t>
  </si>
  <si>
    <t>394,34</t>
  </si>
  <si>
    <t>404,17</t>
  </si>
  <si>
    <t>396,90</t>
  </si>
  <si>
    <t>401,68</t>
  </si>
  <si>
    <t>395,70</t>
  </si>
  <si>
    <t>402,85</t>
  </si>
  <si>
    <t>378,81</t>
  </si>
  <si>
    <t>379,20</t>
  </si>
  <si>
    <t>384,73</t>
  </si>
  <si>
    <t>385,46</t>
  </si>
  <si>
    <t>383,14</t>
  </si>
  <si>
    <t>383,78</t>
  </si>
  <si>
    <t>313,66</t>
  </si>
  <si>
    <t>314,76</t>
  </si>
  <si>
    <t>318,04</t>
  </si>
  <si>
    <t>325,18</t>
  </si>
  <si>
    <t>315,48</t>
  </si>
  <si>
    <t>319,11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</si>
  <si>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</si>
  <si>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</si>
  <si>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</si>
  <si>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</si>
  <si>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</si>
  <si>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</si>
  <si>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</si>
  <si>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</si>
  <si>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</si>
  <si>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</si>
  <si>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</si>
  <si>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</si>
  <si>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</si>
  <si>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</si>
  <si>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</si>
  <si>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</si>
  <si>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</si>
  <si>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</si>
  <si>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</si>
  <si>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</si>
  <si>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</si>
  <si>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</si>
  <si>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</si>
  <si>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</si>
  <si>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</si>
  <si>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</si>
  <si>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</si>
  <si>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</si>
  <si>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</si>
  <si>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</si>
  <si>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</si>
  <si>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</si>
  <si>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</si>
  <si>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</si>
  <si>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</si>
  <si>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</si>
  <si>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</si>
  <si>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</si>
  <si>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</si>
  <si>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</si>
  <si>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</si>
  <si>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</si>
  <si>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</si>
  <si>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</si>
  <si>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</si>
  <si>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</si>
  <si>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</si>
  <si>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</si>
  <si>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</si>
  <si>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</si>
  <si>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</si>
  <si>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</si>
  <si>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</si>
  <si>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</si>
  <si>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</si>
  <si>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</si>
  <si>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</si>
  <si>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</si>
  <si>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</si>
  <si>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</si>
  <si>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</si>
  <si>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</si>
  <si>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</si>
  <si>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</si>
  <si>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</si>
  <si>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</si>
  <si>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</si>
  <si>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</si>
  <si>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</si>
  <si>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</si>
  <si>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</si>
  <si>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</si>
  <si>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</si>
  <si>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</si>
  <si>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</si>
  <si>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</si>
  <si>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</si>
  <si>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</si>
  <si>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</si>
  <si>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</si>
  <si>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</si>
  <si>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</si>
  <si>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</si>
  <si>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</si>
  <si>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</si>
  <si>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</si>
  <si>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</si>
  <si>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</si>
  <si>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</si>
  <si>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</si>
  <si>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</si>
  <si>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</si>
  <si>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</si>
  <si>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</si>
  <si>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</si>
  <si>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</si>
  <si>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</si>
  <si>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</si>
  <si>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</si>
  <si>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</si>
  <si>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</si>
  <si>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</si>
  <si>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</si>
  <si>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</si>
  <si>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</si>
  <si>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</si>
  <si>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</si>
  <si>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</si>
  <si>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</si>
  <si>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</si>
  <si>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</si>
  <si>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</si>
  <si>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</si>
  <si>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</si>
  <si>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</si>
  <si>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</si>
  <si>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</si>
  <si>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</si>
  <si>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</si>
  <si>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</si>
  <si>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</si>
  <si>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</si>
  <si>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2 - 8/12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</si>
</sst>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28">
    <xf numFmtId="0" fontId="0" fillId="0" borderId="0" xfId="0"/>
    <xf numFmtId="0" fontId="4" fillId="0" borderId="0" xfId="1" applyFont="1"/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0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2" fontId="4" fillId="4" borderId="24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9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20" fillId="0" borderId="0" xfId="2" applyNumberFormat="1" applyFont="1" applyFill="1" applyBorder="1" applyAlignment="1">
      <alignment vertical="center"/>
    </xf>
    <xf numFmtId="0" fontId="21" fillId="7" borderId="51" xfId="2" applyFont="1" applyFill="1" applyBorder="1" applyAlignment="1">
      <alignment vertical="center" wrapText="1"/>
    </xf>
    <xf numFmtId="0" fontId="21" fillId="7" borderId="51" xfId="2" applyNumberFormat="1" applyFont="1" applyFill="1" applyBorder="1" applyAlignment="1" applyProtection="1">
      <alignment horizontal="center" vertical="center" wrapText="1"/>
    </xf>
    <xf numFmtId="0" fontId="21" fillId="4" borderId="52" xfId="2" applyNumberFormat="1" applyFont="1" applyFill="1" applyBorder="1" applyAlignment="1" applyProtection="1">
      <alignment horizontal="left" vertical="center" wrapText="1"/>
    </xf>
    <xf numFmtId="0" fontId="20" fillId="4" borderId="52" xfId="2" applyNumberFormat="1" applyFont="1" applyFill="1" applyBorder="1" applyAlignment="1" applyProtection="1">
      <alignment horizontal="left" vertical="center" wrapText="1"/>
    </xf>
    <xf numFmtId="2" fontId="20" fillId="0" borderId="52" xfId="2" applyNumberFormat="1" applyFont="1" applyFill="1" applyBorder="1" applyAlignment="1">
      <alignment horizontal="center" vertical="center"/>
    </xf>
    <xf numFmtId="2" fontId="21" fillId="0" borderId="52" xfId="2" applyNumberFormat="1" applyFont="1" applyFill="1" applyBorder="1" applyAlignment="1">
      <alignment horizontal="center" vertical="center"/>
    </xf>
    <xf numFmtId="0" fontId="20" fillId="0" borderId="53" xfId="2" applyNumberFormat="1" applyFont="1" applyFill="1" applyBorder="1" applyAlignment="1">
      <alignment horizontal="left" vertical="center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3" xfId="2" applyNumberFormat="1" applyFont="1" applyFill="1" applyBorder="1" applyAlignment="1"/>
    <xf numFmtId="0" fontId="20" fillId="0" borderId="54" xfId="2" applyNumberFormat="1" applyFont="1" applyFill="1" applyBorder="1" applyAlignment="1"/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1" fillId="0" borderId="52" xfId="2" applyNumberFormat="1" applyFont="1" applyFill="1" applyBorder="1" applyAlignment="1"/>
    <xf numFmtId="0" fontId="21" fillId="0" borderId="53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1" fillId="7" borderId="1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left" vertical="center" wrapText="1"/>
    </xf>
    <xf numFmtId="2" fontId="20" fillId="4" borderId="52" xfId="2" applyNumberFormat="1" applyFont="1" applyFill="1" applyBorder="1" applyAlignment="1" applyProtection="1">
      <alignment horizontal="center" vertical="center" wrapText="1"/>
    </xf>
    <xf numFmtId="2" fontId="20" fillId="4" borderId="55" xfId="2" applyNumberFormat="1" applyFont="1" applyFill="1" applyBorder="1" applyAlignment="1" applyProtection="1">
      <alignment horizontal="center" vertical="center" wrapText="1"/>
    </xf>
    <xf numFmtId="2" fontId="20" fillId="4" borderId="13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9" xfId="2" applyNumberFormat="1" applyFont="1" applyFill="1" applyBorder="1" applyAlignment="1" applyProtection="1">
      <alignment horizontal="left" vertical="center" wrapText="1"/>
    </xf>
    <xf numFmtId="2" fontId="20" fillId="4" borderId="53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14" xfId="2" applyNumberFormat="1" applyFont="1" applyFill="1" applyBorder="1" applyAlignment="1"/>
    <xf numFmtId="2" fontId="20" fillId="4" borderId="56" xfId="2" applyNumberFormat="1" applyFont="1" applyFill="1" applyBorder="1" applyAlignment="1" applyProtection="1">
      <alignment horizontal="center" vertical="center" wrapText="1"/>
    </xf>
    <xf numFmtId="2" fontId="20" fillId="4" borderId="57" xfId="2" applyNumberFormat="1" applyFont="1" applyFill="1" applyBorder="1" applyAlignment="1" applyProtection="1">
      <alignment horizontal="center" vertical="center" wrapText="1"/>
    </xf>
    <xf numFmtId="2" fontId="20" fillId="4" borderId="58" xfId="2" applyNumberFormat="1" applyFont="1" applyFill="1" applyBorder="1" applyAlignment="1" applyProtection="1">
      <alignment horizontal="center" vertical="center" wrapText="1"/>
    </xf>
    <xf numFmtId="2" fontId="20" fillId="4" borderId="54" xfId="2" applyNumberFormat="1" applyFont="1" applyFill="1" applyBorder="1" applyAlignment="1" applyProtection="1">
      <alignment horizontal="center" vertical="center" wrapText="1"/>
    </xf>
    <xf numFmtId="2" fontId="20" fillId="4" borderId="59" xfId="2" applyNumberFormat="1" applyFont="1" applyFill="1" applyBorder="1" applyAlignment="1" applyProtection="1">
      <alignment horizontal="center" vertical="center" wrapText="1"/>
    </xf>
    <xf numFmtId="2" fontId="20" fillId="4" borderId="18" xfId="2" applyNumberFormat="1" applyFont="1" applyFill="1" applyBorder="1" applyAlignment="1" applyProtection="1">
      <alignment horizontal="center" vertical="center" wrapText="1"/>
    </xf>
    <xf numFmtId="0" fontId="21" fillId="4" borderId="60" xfId="2" applyNumberFormat="1" applyFont="1" applyFill="1" applyBorder="1" applyAlignment="1" applyProtection="1">
      <alignment horizontal="left" vertical="top" wrapText="1"/>
    </xf>
    <xf numFmtId="0" fontId="20" fillId="4" borderId="61" xfId="2" applyNumberFormat="1" applyFont="1" applyFill="1" applyBorder="1" applyAlignment="1" applyProtection="1">
      <alignment horizontal="left" vertical="top" wrapText="1"/>
    </xf>
    <xf numFmtId="2" fontId="21" fillId="4" borderId="55" xfId="2" applyNumberFormat="1" applyFont="1" applyFill="1" applyBorder="1" applyAlignment="1" applyProtection="1">
      <alignment horizontal="center" vertical="center" wrapText="1"/>
    </xf>
    <xf numFmtId="0" fontId="25" fillId="4" borderId="60" xfId="2" applyNumberFormat="1" applyFont="1" applyFill="1" applyBorder="1" applyAlignment="1" applyProtection="1">
      <alignment horizontal="left" vertical="top" wrapText="1"/>
      <protection locked="0"/>
    </xf>
    <xf numFmtId="0" fontId="25" fillId="4" borderId="62" xfId="2" applyNumberFormat="1" applyFont="1" applyFill="1" applyBorder="1" applyAlignment="1" applyProtection="1">
      <alignment horizontal="left" vertical="top" wrapText="1"/>
      <protection locked="0"/>
    </xf>
    <xf numFmtId="0" fontId="20" fillId="4" borderId="63" xfId="2" applyNumberFormat="1" applyFont="1" applyFill="1" applyBorder="1" applyAlignment="1" applyProtection="1">
      <alignment horizontal="left" vertical="top" wrapText="1"/>
    </xf>
    <xf numFmtId="2" fontId="21" fillId="4" borderId="57" xfId="2" applyNumberFormat="1" applyFont="1" applyFill="1" applyBorder="1" applyAlignment="1" applyProtection="1">
      <alignment horizontal="center" vertical="center" wrapText="1"/>
    </xf>
    <xf numFmtId="2" fontId="20" fillId="4" borderId="55" xfId="2" applyNumberFormat="1" applyFont="1" applyFill="1" applyBorder="1" applyAlignment="1" applyProtection="1">
      <alignment horizontal="center" vertical="top" wrapText="1"/>
    </xf>
    <xf numFmtId="2" fontId="21" fillId="4" borderId="55" xfId="2" applyNumberFormat="1" applyFont="1" applyFill="1" applyBorder="1" applyAlignment="1" applyProtection="1">
      <alignment horizontal="center" vertical="top" wrapText="1"/>
    </xf>
    <xf numFmtId="2" fontId="20" fillId="4" borderId="57" xfId="2" applyNumberFormat="1" applyFont="1" applyFill="1" applyBorder="1" applyAlignment="1" applyProtection="1">
      <alignment horizontal="center" vertical="top" wrapText="1"/>
    </xf>
    <xf numFmtId="2" fontId="21" fillId="4" borderId="57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21" fillId="7" borderId="51" xfId="1" applyFont="1" applyFill="1" applyBorder="1" applyAlignment="1">
      <alignment vertical="center" wrapText="1"/>
    </xf>
    <xf numFmtId="0" fontId="21" fillId="7" borderId="51" xfId="1" applyNumberFormat="1" applyFont="1" applyFill="1" applyBorder="1" applyAlignment="1" applyProtection="1">
      <alignment horizontal="center" vertical="center" wrapText="1"/>
    </xf>
    <xf numFmtId="0" fontId="21" fillId="7" borderId="51" xfId="1" applyFont="1" applyFill="1" applyBorder="1" applyAlignment="1">
      <alignment horizontal="center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20" fillId="4" borderId="5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53" xfId="1" applyNumberFormat="1" applyFont="1" applyFill="1" applyBorder="1" applyAlignment="1">
      <alignment horizontal="left" vertical="center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3" xfId="1" applyNumberFormat="1" applyFont="1" applyFill="1" applyBorder="1" applyAlignment="1"/>
    <xf numFmtId="0" fontId="20" fillId="0" borderId="54" xfId="1" applyNumberFormat="1" applyFont="1" applyFill="1" applyBorder="1" applyAlignment="1"/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1" fillId="0" borderId="52" xfId="1" applyNumberFormat="1" applyFont="1" applyFill="1" applyBorder="1" applyAlignment="1"/>
    <xf numFmtId="0" fontId="21" fillId="0" borderId="53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1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1" xfId="1" applyNumberFormat="1" applyFont="1" applyFill="1" applyBorder="1" applyAlignment="1">
      <alignment horizontal="center" vertical="center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1" fillId="4" borderId="51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52" xfId="3" applyFont="1" applyFill="1" applyBorder="1"/>
    <xf numFmtId="2" fontId="26" fillId="4" borderId="52" xfId="3" applyNumberFormat="1" applyFont="1" applyFill="1" applyBorder="1" applyAlignment="1" applyProtection="1">
      <alignment horizontal="center"/>
      <protection locked="0"/>
    </xf>
    <xf numFmtId="2" fontId="26" fillId="4" borderId="64" xfId="3" applyNumberFormat="1" applyFont="1" applyFill="1" applyBorder="1" applyAlignment="1" applyProtection="1">
      <alignment horizontal="center"/>
      <protection locked="0"/>
    </xf>
    <xf numFmtId="2" fontId="20" fillId="4" borderId="52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3" xfId="3" applyFont="1" applyFill="1" applyBorder="1"/>
    <xf numFmtId="2" fontId="26" fillId="4" borderId="53" xfId="3" applyNumberFormat="1" applyFont="1" applyFill="1" applyBorder="1" applyAlignment="1" applyProtection="1">
      <alignment horizontal="center"/>
      <protection locked="0"/>
    </xf>
    <xf numFmtId="2" fontId="26" fillId="4" borderId="0" xfId="3" applyNumberFormat="1" applyFont="1" applyFill="1" applyBorder="1" applyAlignment="1" applyProtection="1">
      <alignment horizontal="center"/>
      <protection locked="0"/>
    </xf>
    <xf numFmtId="2" fontId="20" fillId="4" borderId="53" xfId="3" applyNumberFormat="1" applyFont="1" applyFill="1" applyBorder="1" applyAlignment="1">
      <alignment horizontal="center"/>
    </xf>
    <xf numFmtId="0" fontId="2" fillId="0" borderId="0" xfId="4" applyFont="1"/>
    <xf numFmtId="0" fontId="20" fillId="4" borderId="54" xfId="3" applyFont="1" applyFill="1" applyBorder="1"/>
    <xf numFmtId="2" fontId="26" fillId="4" borderId="54" xfId="3" applyNumberFormat="1" applyFont="1" applyFill="1" applyBorder="1" applyAlignment="1" applyProtection="1">
      <alignment horizontal="center"/>
      <protection locked="0"/>
    </xf>
    <xf numFmtId="2" fontId="26" fillId="4" borderId="33" xfId="3" applyNumberFormat="1" applyFont="1" applyFill="1" applyBorder="1" applyAlignment="1" applyProtection="1">
      <alignment horizontal="center"/>
      <protection locked="0"/>
    </xf>
    <xf numFmtId="2" fontId="20" fillId="4" borderId="54" xfId="3" applyNumberFormat="1" applyFont="1" applyFill="1" applyBorder="1" applyAlignment="1">
      <alignment horizontal="center"/>
    </xf>
    <xf numFmtId="0" fontId="21" fillId="4" borderId="30" xfId="3" applyFont="1" applyFill="1" applyBorder="1"/>
    <xf numFmtId="0" fontId="21" fillId="4" borderId="65" xfId="3" applyFont="1" applyFill="1" applyBorder="1"/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165" fontId="28" fillId="0" borderId="0" xfId="6" applyFont="1" applyBorder="1" applyAlignment="1">
      <alignment horizontal="center"/>
    </xf>
    <xf numFmtId="166" fontId="29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3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39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6" xfId="5" applyNumberFormat="1" applyFont="1" applyFill="1" applyBorder="1" applyAlignment="1" applyProtection="1">
      <alignment horizontal="left"/>
    </xf>
    <xf numFmtId="166" fontId="18" fillId="8" borderId="64" xfId="5" applyNumberFormat="1" applyFont="1" applyFill="1" applyBorder="1" applyProtection="1"/>
    <xf numFmtId="166" fontId="18" fillId="8" borderId="64" xfId="5" applyNumberFormat="1" applyFont="1" applyFill="1" applyBorder="1" applyAlignment="1" applyProtection="1">
      <alignment horizontal="left"/>
    </xf>
    <xf numFmtId="166" fontId="18" fillId="8" borderId="67" xfId="5" applyNumberFormat="1" applyFont="1" applyFill="1" applyBorder="1" applyProtection="1"/>
    <xf numFmtId="166" fontId="18" fillId="8" borderId="68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69" xfId="5" applyNumberFormat="1" applyFont="1" applyFill="1" applyBorder="1" applyProtection="1"/>
    <xf numFmtId="166" fontId="21" fillId="8" borderId="29" xfId="5" applyNumberFormat="1" applyFont="1" applyFill="1" applyBorder="1" applyProtection="1"/>
    <xf numFmtId="166" fontId="21" fillId="8" borderId="29" xfId="5" applyNumberFormat="1" applyFont="1" applyFill="1" applyBorder="1" applyAlignment="1" applyProtection="1">
      <alignment horizontal="center"/>
    </xf>
    <xf numFmtId="167" fontId="18" fillId="7" borderId="70" xfId="5" applyNumberFormat="1" applyFont="1" applyFill="1" applyBorder="1" applyAlignment="1" applyProtection="1">
      <alignment horizontal="center"/>
    </xf>
    <xf numFmtId="167" fontId="18" fillId="7" borderId="71" xfId="5" applyNumberFormat="1" applyFont="1" applyFill="1" applyBorder="1" applyAlignment="1" applyProtection="1">
      <alignment horizontal="center"/>
    </xf>
    <xf numFmtId="167" fontId="18" fillId="7" borderId="72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37" xfId="5" applyNumberFormat="1" applyFont="1" applyFill="1" applyBorder="1" applyAlignment="1" applyProtection="1">
      <alignment horizontal="center" vertical="center"/>
    </xf>
    <xf numFmtId="166" fontId="18" fillId="4" borderId="70" xfId="5" applyNumberFormat="1" applyFont="1" applyFill="1" applyBorder="1" applyAlignment="1" applyProtection="1">
      <alignment horizontal="center" vertical="center"/>
    </xf>
    <xf numFmtId="2" fontId="20" fillId="4" borderId="70" xfId="5" applyNumberFormat="1" applyFont="1" applyFill="1" applyBorder="1" applyAlignment="1" applyProtection="1">
      <alignment horizontal="center" vertical="center"/>
    </xf>
    <xf numFmtId="2" fontId="20" fillId="4" borderId="70" xfId="5" quotePrefix="1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1" fillId="4" borderId="72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69" xfId="5" applyNumberFormat="1" applyFont="1" applyFill="1" applyBorder="1" applyAlignment="1" applyProtection="1">
      <alignment horizontal="center" vertical="center"/>
    </xf>
    <xf numFmtId="166" fontId="21" fillId="9" borderId="42" xfId="5" applyNumberFormat="1" applyFont="1" applyFill="1" applyBorder="1" applyAlignment="1" applyProtection="1">
      <alignment horizontal="center" vertical="center"/>
    </xf>
    <xf numFmtId="166" fontId="21" fillId="9" borderId="73" xfId="5" applyNumberFormat="1" applyFont="1" applyFill="1" applyBorder="1" applyAlignment="1" applyProtection="1">
      <alignment horizontal="center" vertical="center"/>
    </xf>
    <xf numFmtId="2" fontId="26" fillId="4" borderId="73" xfId="5" applyNumberFormat="1" applyFont="1" applyFill="1" applyBorder="1" applyAlignment="1" applyProtection="1">
      <alignment horizontal="center" vertical="center"/>
    </xf>
    <xf numFmtId="2" fontId="26" fillId="4" borderId="74" xfId="5" applyNumberFormat="1" applyFont="1" applyFill="1" applyBorder="1" applyAlignment="1" applyProtection="1">
      <alignment horizontal="center" vertical="center"/>
    </xf>
    <xf numFmtId="2" fontId="18" fillId="4" borderId="75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8" borderId="76" xfId="5" applyNumberFormat="1" applyFont="1" applyFill="1" applyBorder="1" applyAlignment="1" applyProtection="1">
      <alignment horizontal="left"/>
    </xf>
    <xf numFmtId="166" fontId="18" fillId="8" borderId="67" xfId="5" applyNumberFormat="1" applyFont="1" applyFill="1" applyBorder="1" applyAlignment="1" applyProtection="1">
      <alignment horizontal="left"/>
    </xf>
    <xf numFmtId="167" fontId="18" fillId="7" borderId="77" xfId="5" applyNumberFormat="1" applyFont="1" applyFill="1" applyBorder="1" applyAlignment="1" applyProtection="1">
      <alignment horizontal="center"/>
    </xf>
    <xf numFmtId="167" fontId="18" fillId="7" borderId="78" xfId="5" applyNumberFormat="1" applyFont="1" applyFill="1" applyBorder="1" applyAlignment="1" applyProtection="1">
      <alignment horizont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79" xfId="5" applyNumberFormat="1" applyFont="1" applyFill="1" applyBorder="1" applyAlignment="1" applyProtection="1">
      <alignment horizontal="center"/>
    </xf>
    <xf numFmtId="166" fontId="21" fillId="8" borderId="29" xfId="5" applyNumberFormat="1" applyFont="1" applyFill="1" applyBorder="1" applyAlignment="1" applyProtection="1">
      <alignment horizontal="center" vertical="center"/>
    </xf>
    <xf numFmtId="167" fontId="18" fillId="7" borderId="80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1" fillId="9" borderId="81" xfId="5" applyNumberFormat="1" applyFont="1" applyFill="1" applyBorder="1" applyAlignment="1" applyProtection="1">
      <alignment horizontal="center" vertical="center"/>
    </xf>
    <xf numFmtId="166" fontId="21" fillId="9" borderId="70" xfId="5" applyNumberFormat="1" applyFont="1" applyFill="1" applyBorder="1" applyAlignment="1" applyProtection="1">
      <alignment horizontal="center" vertical="center"/>
    </xf>
    <xf numFmtId="166" fontId="21" fillId="9" borderId="70" xfId="5" quotePrefix="1" applyNumberFormat="1" applyFont="1" applyFill="1" applyBorder="1" applyAlignment="1" applyProtection="1">
      <alignment horizontal="center" vertical="center"/>
    </xf>
    <xf numFmtId="2" fontId="18" fillId="4" borderId="71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166" fontId="18" fillId="4" borderId="70" xfId="5" quotePrefix="1" applyNumberFormat="1" applyFont="1" applyFill="1" applyBorder="1" applyAlignment="1" applyProtection="1">
      <alignment horizontal="center" vertical="center"/>
    </xf>
    <xf numFmtId="166" fontId="18" fillId="4" borderId="83" xfId="5" applyNumberFormat="1" applyFont="1" applyFill="1" applyBorder="1" applyAlignment="1" applyProtection="1">
      <alignment horizontal="center" vertical="center"/>
    </xf>
    <xf numFmtId="166" fontId="18" fillId="4" borderId="84" xfId="5" applyNumberFormat="1" applyFont="1" applyFill="1" applyBorder="1" applyAlignment="1" applyProtection="1">
      <alignment horizontal="center" vertical="center"/>
    </xf>
    <xf numFmtId="2" fontId="18" fillId="4" borderId="85" xfId="5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8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39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79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69" xfId="5" applyNumberFormat="1" applyFont="1" applyFill="1" applyBorder="1" applyAlignment="1" applyProtection="1">
      <alignment vertical="center"/>
    </xf>
    <xf numFmtId="166" fontId="21" fillId="8" borderId="29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84" xfId="5" quotePrefix="1" applyNumberFormat="1" applyFont="1" applyFill="1" applyBorder="1" applyAlignment="1" applyProtection="1">
      <alignment horizontal="center" vertical="center"/>
    </xf>
    <xf numFmtId="0" fontId="18" fillId="4" borderId="85" xfId="5" applyNumberFormat="1" applyFont="1" applyFill="1" applyBorder="1" applyAlignment="1" applyProtection="1">
      <alignment horizontal="center" vertical="center"/>
    </xf>
    <xf numFmtId="0" fontId="18" fillId="4" borderId="48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34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2" fontId="18" fillId="4" borderId="36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21" fillId="9" borderId="37" xfId="5" applyNumberFormat="1" applyFont="1" applyFill="1" applyBorder="1" applyAlignment="1" applyProtection="1">
      <alignment horizontal="center" vertical="center"/>
    </xf>
    <xf numFmtId="166" fontId="21" fillId="9" borderId="29" xfId="5" applyNumberFormat="1" applyFont="1" applyFill="1" applyBorder="1" applyAlignment="1" applyProtection="1">
      <alignment horizontal="center" vertical="center"/>
    </xf>
    <xf numFmtId="2" fontId="20" fillId="4" borderId="29" xfId="5" applyNumberFormat="1" applyFont="1" applyFill="1" applyBorder="1" applyAlignment="1" applyProtection="1">
      <alignment horizontal="center" vertical="center"/>
    </xf>
    <xf numFmtId="2" fontId="20" fillId="4" borderId="87" xfId="5" applyNumberFormat="1" applyFont="1" applyFill="1" applyBorder="1" applyAlignment="1" applyProtection="1">
      <alignment horizontal="center" vertical="center"/>
    </xf>
    <xf numFmtId="2" fontId="21" fillId="4" borderId="88" xfId="5" applyNumberFormat="1" applyFont="1" applyFill="1" applyBorder="1" applyAlignment="1" applyProtection="1">
      <alignment horizontal="center" vertical="center"/>
    </xf>
    <xf numFmtId="2" fontId="20" fillId="4" borderId="77" xfId="5" applyNumberFormat="1" applyFont="1" applyFill="1" applyBorder="1" applyAlignment="1" applyProtection="1">
      <alignment horizontal="center" vertical="center"/>
    </xf>
    <xf numFmtId="2" fontId="21" fillId="4" borderId="78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69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2" xfId="5" applyNumberFormat="1" applyFont="1" applyFill="1" applyBorder="1" applyAlignment="1" applyProtection="1">
      <alignment horizontal="center" vertical="center"/>
    </xf>
    <xf numFmtId="2" fontId="20" fillId="4" borderId="77" xfId="5" quotePrefix="1" applyNumberFormat="1" applyFont="1" applyFill="1" applyBorder="1" applyAlignment="1" applyProtection="1">
      <alignment horizontal="center" vertical="center"/>
    </xf>
    <xf numFmtId="2" fontId="20" fillId="4" borderId="71" xfId="5" applyNumberFormat="1" applyFont="1" applyFill="1" applyBorder="1" applyAlignment="1" applyProtection="1">
      <alignment horizontal="center" vertical="center"/>
    </xf>
    <xf numFmtId="2" fontId="21" fillId="4" borderId="72" xfId="5" applyNumberFormat="1" applyFont="1" applyFill="1" applyBorder="1" applyAlignment="1" applyProtection="1">
      <alignment horizontal="center" vertical="center"/>
    </xf>
    <xf numFmtId="2" fontId="20" fillId="0" borderId="70" xfId="5" applyNumberFormat="1" applyFont="1" applyFill="1" applyBorder="1" applyAlignment="1" applyProtection="1">
      <alignment horizontal="center" vertical="center"/>
    </xf>
    <xf numFmtId="2" fontId="20" fillId="0" borderId="70" xfId="5" quotePrefix="1" applyNumberFormat="1" applyFont="1" applyFill="1" applyBorder="1" applyAlignment="1" applyProtection="1">
      <alignment horizontal="center" vertical="center"/>
    </xf>
    <xf numFmtId="2" fontId="20" fillId="0" borderId="77" xfId="5" quotePrefix="1" applyNumberFormat="1" applyFont="1" applyFill="1" applyBorder="1" applyAlignment="1" applyProtection="1">
      <alignment horizontal="center" vertical="center"/>
    </xf>
    <xf numFmtId="2" fontId="21" fillId="0" borderId="78" xfId="5" applyNumberFormat="1" applyFont="1" applyFill="1" applyBorder="1" applyAlignment="1" applyProtection="1">
      <alignment horizontal="center" vertical="center"/>
    </xf>
    <xf numFmtId="2" fontId="20" fillId="0" borderId="77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0" fillId="4" borderId="73" xfId="5" applyNumberFormat="1" applyFont="1" applyFill="1" applyBorder="1" applyAlignment="1" applyProtection="1">
      <alignment horizontal="center" vertical="center"/>
    </xf>
    <xf numFmtId="2" fontId="21" fillId="4" borderId="89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81" xfId="5" applyNumberFormat="1" applyFont="1" applyFill="1" applyBorder="1" applyAlignment="1" applyProtection="1">
      <alignment horizontal="center" vertical="center"/>
    </xf>
    <xf numFmtId="166" fontId="18" fillId="4" borderId="81" xfId="5" applyNumberFormat="1" applyFont="1" applyFill="1" applyBorder="1" applyAlignment="1" applyProtection="1">
      <alignment horizontal="center" vertical="center" wrapText="1"/>
    </xf>
    <xf numFmtId="2" fontId="18" fillId="0" borderId="71" xfId="5" applyNumberFormat="1" applyFont="1" applyFill="1" applyBorder="1" applyAlignment="1" applyProtection="1">
      <alignment horizontal="center" vertical="center"/>
    </xf>
    <xf numFmtId="166" fontId="18" fillId="4" borderId="90" xfId="5" applyNumberFormat="1" applyFont="1" applyFill="1" applyBorder="1" applyAlignment="1" applyProtection="1">
      <alignment horizontal="center" vertical="center"/>
    </xf>
    <xf numFmtId="166" fontId="18" fillId="4" borderId="73" xfId="5" applyNumberFormat="1" applyFont="1" applyFill="1" applyBorder="1" applyAlignment="1" applyProtection="1">
      <alignment horizontal="center" vertical="center"/>
    </xf>
    <xf numFmtId="2" fontId="18" fillId="4" borderId="74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64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3" xfId="2" applyNumberFormat="1" applyFont="1" applyFill="1" applyBorder="1" applyAlignment="1">
      <alignment horizontal="center"/>
    </xf>
    <xf numFmtId="0" fontId="20" fillId="0" borderId="40" xfId="2" applyNumberFormat="1" applyFont="1" applyFill="1" applyBorder="1" applyAlignment="1"/>
    <xf numFmtId="0" fontId="20" fillId="0" borderId="64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4" borderId="91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/>
    </xf>
    <xf numFmtId="0" fontId="20" fillId="0" borderId="87" xfId="2" applyNumberFormat="1" applyFont="1" applyFill="1" applyBorder="1" applyAlignment="1"/>
    <xf numFmtId="0" fontId="20" fillId="0" borderId="92" xfId="2" applyNumberFormat="1" applyFont="1" applyFill="1" applyBorder="1" applyAlignment="1"/>
    <xf numFmtId="0" fontId="20" fillId="0" borderId="93" xfId="2" applyNumberFormat="1" applyFont="1" applyFill="1" applyBorder="1" applyAlignment="1"/>
    <xf numFmtId="2" fontId="20" fillId="4" borderId="12" xfId="2" applyNumberFormat="1" applyFont="1" applyFill="1" applyBorder="1" applyAlignment="1" applyProtection="1">
      <alignment horizontal="center" vertical="top" wrapText="1"/>
    </xf>
    <xf numFmtId="2" fontId="21" fillId="0" borderId="94" xfId="2" applyNumberFormat="1" applyFont="1" applyFill="1" applyBorder="1" applyAlignment="1">
      <alignment horizontal="center"/>
    </xf>
    <xf numFmtId="0" fontId="21" fillId="0" borderId="87" xfId="2" applyNumberFormat="1" applyFont="1" applyFill="1" applyBorder="1" applyAlignment="1"/>
    <xf numFmtId="2" fontId="21" fillId="4" borderId="95" xfId="2" applyNumberFormat="1" applyFont="1" applyFill="1" applyBorder="1" applyAlignment="1" applyProtection="1">
      <alignment horizontal="center" vertical="top" wrapText="1"/>
    </xf>
    <xf numFmtId="0" fontId="20" fillId="0" borderId="41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4" borderId="96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80" xfId="2" applyNumberFormat="1" applyFont="1" applyFill="1" applyBorder="1" applyAlignment="1"/>
    <xf numFmtId="0" fontId="20" fillId="0" borderId="65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97" xfId="2" applyFont="1" applyFill="1" applyBorder="1" applyAlignment="1">
      <alignment vertical="center"/>
    </xf>
    <xf numFmtId="0" fontId="21" fillId="7" borderId="98" xfId="2" applyFont="1" applyFill="1" applyBorder="1" applyAlignment="1">
      <alignment horizontal="center" vertical="center" wrapText="1"/>
    </xf>
    <xf numFmtId="0" fontId="21" fillId="7" borderId="99" xfId="2" applyFont="1" applyFill="1" applyBorder="1" applyAlignment="1">
      <alignment horizontal="center" vertical="center"/>
    </xf>
    <xf numFmtId="0" fontId="20" fillId="4" borderId="100" xfId="2" applyFont="1" applyFill="1" applyBorder="1" applyAlignment="1">
      <alignment vertical="top"/>
    </xf>
    <xf numFmtId="2" fontId="20" fillId="4" borderId="101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02" xfId="2" applyFont="1" applyFill="1" applyBorder="1" applyAlignment="1">
      <alignment vertical="center"/>
    </xf>
    <xf numFmtId="0" fontId="21" fillId="7" borderId="68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0" fillId="0" borderId="103" xfId="2" applyFont="1" applyFill="1" applyBorder="1" applyAlignment="1">
      <alignment vertical="top"/>
    </xf>
    <xf numFmtId="2" fontId="36" fillId="4" borderId="70" xfId="2" applyNumberFormat="1" applyFont="1" applyFill="1" applyBorder="1" applyAlignment="1">
      <alignment horizontal="center" vertical="center"/>
    </xf>
    <xf numFmtId="2" fontId="36" fillId="4" borderId="72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0" fillId="4" borderId="104" xfId="2" applyFont="1" applyFill="1" applyBorder="1" applyAlignment="1">
      <alignment vertical="top"/>
    </xf>
    <xf numFmtId="2" fontId="36" fillId="4" borderId="73" xfId="2" applyNumberFormat="1" applyFont="1" applyFill="1" applyBorder="1" applyAlignment="1">
      <alignment horizontal="center" vertical="center"/>
    </xf>
    <xf numFmtId="2" fontId="36" fillId="4" borderId="75" xfId="2" applyNumberFormat="1" applyFont="1" applyFill="1" applyBorder="1" applyAlignment="1" applyProtection="1">
      <alignment horizontal="center" vertical="center"/>
    </xf>
    <xf numFmtId="0" fontId="40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21" fillId="7" borderId="106" xfId="2" applyFont="1" applyFill="1" applyBorder="1" applyAlignment="1">
      <alignment vertical="center"/>
    </xf>
    <xf numFmtId="0" fontId="21" fillId="7" borderId="107" xfId="2" applyFont="1" applyFill="1" applyBorder="1" applyAlignment="1">
      <alignment horizontal="center" vertical="center"/>
    </xf>
    <xf numFmtId="0" fontId="20" fillId="4" borderId="108" xfId="2" applyFont="1" applyFill="1" applyBorder="1" applyAlignment="1">
      <alignment vertical="top"/>
    </xf>
    <xf numFmtId="2" fontId="20" fillId="4" borderId="101" xfId="2" applyNumberFormat="1" applyFont="1" applyFill="1" applyBorder="1" applyAlignment="1">
      <alignment horizontal="center" vertical="center"/>
    </xf>
    <xf numFmtId="2" fontId="21" fillId="4" borderId="55" xfId="2" applyNumberFormat="1" applyFont="1" applyFill="1" applyBorder="1" applyAlignment="1" applyProtection="1">
      <alignment horizontal="center" vertical="center"/>
    </xf>
    <xf numFmtId="0" fontId="20" fillId="4" borderId="60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0" fillId="4" borderId="109" xfId="2" applyFont="1" applyFill="1" applyBorder="1" applyAlignment="1">
      <alignment vertical="top"/>
    </xf>
    <xf numFmtId="2" fontId="36" fillId="4" borderId="96" xfId="2" applyNumberFormat="1" applyFont="1" applyFill="1" applyBorder="1" applyAlignment="1">
      <alignment horizontal="center" vertical="center"/>
    </xf>
    <xf numFmtId="2" fontId="36" fillId="4" borderId="110" xfId="2" applyNumberFormat="1" applyFont="1" applyFill="1" applyBorder="1" applyAlignment="1" applyProtection="1">
      <alignment horizontal="center" vertical="center"/>
    </xf>
    <xf numFmtId="0" fontId="20" fillId="0" borderId="60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1" fillId="7" borderId="111" xfId="2" applyFont="1" applyFill="1" applyBorder="1" applyAlignment="1">
      <alignment horizontal="center" vertical="center" wrapText="1"/>
    </xf>
    <xf numFmtId="0" fontId="20" fillId="4" borderId="108" xfId="2" applyFont="1" applyFill="1" applyBorder="1" applyAlignment="1">
      <alignment horizontal="left" vertical="center"/>
    </xf>
    <xf numFmtId="2" fontId="21" fillId="4" borderId="112" xfId="2" applyNumberFormat="1" applyFont="1" applyFill="1" applyBorder="1" applyAlignment="1" applyProtection="1">
      <alignment horizontal="center" vertical="center"/>
    </xf>
    <xf numFmtId="0" fontId="20" fillId="4" borderId="60" xfId="2" applyFont="1" applyFill="1" applyBorder="1" applyAlignment="1">
      <alignment horizontal="left" vertical="center"/>
    </xf>
    <xf numFmtId="0" fontId="20" fillId="4" borderId="113" xfId="2" applyFont="1" applyFill="1" applyBorder="1" applyAlignment="1">
      <alignment horizontal="left" vertical="center"/>
    </xf>
    <xf numFmtId="2" fontId="20" fillId="4" borderId="114" xfId="2" applyNumberFormat="1" applyFont="1" applyFill="1" applyBorder="1" applyAlignment="1">
      <alignment horizontal="center" vertical="center"/>
    </xf>
    <xf numFmtId="2" fontId="21" fillId="4" borderId="115" xfId="2" applyNumberFormat="1" applyFont="1" applyFill="1" applyBorder="1" applyAlignment="1" applyProtection="1">
      <alignment horizontal="center" vertical="center"/>
    </xf>
    <xf numFmtId="0" fontId="41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41" fillId="4" borderId="0" xfId="2" applyNumberFormat="1" applyFont="1" applyFill="1" applyBorder="1" applyAlignment="1" applyProtection="1">
      <alignment horizontal="left" vertical="top"/>
      <protection locked="0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95" xfId="2" applyFont="1" applyFill="1" applyBorder="1" applyAlignment="1">
      <alignment horizontal="center" vertical="center"/>
    </xf>
    <xf numFmtId="0" fontId="21" fillId="7" borderId="95" xfId="2" applyFont="1" applyFill="1" applyBorder="1" applyAlignment="1">
      <alignment horizontal="center" vertical="center" wrapText="1"/>
    </xf>
    <xf numFmtId="0" fontId="21" fillId="7" borderId="85" xfId="2" applyFont="1" applyFill="1" applyBorder="1" applyAlignment="1">
      <alignment horizontal="center" vertical="center"/>
    </xf>
    <xf numFmtId="0" fontId="21" fillId="4" borderId="123" xfId="2" applyFont="1" applyFill="1" applyBorder="1" applyAlignment="1">
      <alignment horizontal="center" vertical="center" wrapText="1"/>
    </xf>
    <xf numFmtId="2" fontId="20" fillId="4" borderId="124" xfId="2" applyNumberFormat="1" applyFont="1" applyFill="1" applyBorder="1" applyAlignment="1">
      <alignment horizontal="center" vertical="center" wrapText="1"/>
    </xf>
    <xf numFmtId="2" fontId="21" fillId="4" borderId="124" xfId="2" applyNumberFormat="1" applyFont="1" applyFill="1" applyBorder="1" applyAlignment="1">
      <alignment horizontal="center" vertical="center" wrapText="1"/>
    </xf>
    <xf numFmtId="2" fontId="21" fillId="4" borderId="125" xfId="2" applyNumberFormat="1" applyFont="1" applyFill="1" applyBorder="1" applyAlignment="1" applyProtection="1">
      <alignment horizontal="center" vertical="center" wrapText="1"/>
    </xf>
    <xf numFmtId="0" fontId="20" fillId="0" borderId="121" xfId="2" applyNumberFormat="1" applyFont="1" applyFill="1" applyBorder="1" applyAlignment="1">
      <alignment vertical="center"/>
    </xf>
    <xf numFmtId="2" fontId="20" fillId="0" borderId="95" xfId="2" applyNumberFormat="1" applyFont="1" applyFill="1" applyBorder="1" applyAlignment="1">
      <alignment horizontal="center" vertical="center"/>
    </xf>
    <xf numFmtId="2" fontId="21" fillId="0" borderId="95" xfId="2" applyNumberFormat="1" applyFont="1" applyFill="1" applyBorder="1" applyAlignment="1">
      <alignment horizontal="center" vertical="center"/>
    </xf>
    <xf numFmtId="2" fontId="21" fillId="0" borderId="85" xfId="2" applyNumberFormat="1" applyFont="1" applyFill="1" applyBorder="1" applyAlignment="1">
      <alignment horizontal="center" vertical="center"/>
    </xf>
    <xf numFmtId="0" fontId="20" fillId="0" borderId="123" xfId="2" applyNumberFormat="1" applyFont="1" applyFill="1" applyBorder="1" applyAlignment="1">
      <alignment vertical="center"/>
    </xf>
    <xf numFmtId="2" fontId="20" fillId="0" borderId="124" xfId="2" applyNumberFormat="1" applyFont="1" applyFill="1" applyBorder="1" applyAlignment="1">
      <alignment horizontal="center" vertical="center"/>
    </xf>
    <xf numFmtId="2" fontId="21" fillId="0" borderId="124" xfId="2" applyNumberFormat="1" applyFont="1" applyFill="1" applyBorder="1" applyAlignment="1">
      <alignment horizontal="center" vertical="center"/>
    </xf>
    <xf numFmtId="2" fontId="21" fillId="0" borderId="125" xfId="2" applyNumberFormat="1" applyFont="1" applyFill="1" applyBorder="1" applyAlignment="1">
      <alignment horizontal="center" vertical="center"/>
    </xf>
    <xf numFmtId="0" fontId="43" fillId="4" borderId="0" xfId="2" applyNumberFormat="1" applyFont="1" applyFill="1" applyBorder="1" applyAlignment="1" applyProtection="1">
      <alignment vertical="top"/>
      <protection locked="0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6" xfId="2" applyNumberFormat="1" applyFont="1" applyFill="1" applyBorder="1" applyAlignment="1" applyProtection="1">
      <alignment horizontal="left" vertical="center" wrapText="1"/>
    </xf>
    <xf numFmtId="0" fontId="21" fillId="7" borderId="111" xfId="2" applyNumberFormat="1" applyFont="1" applyFill="1" applyBorder="1" applyAlignment="1" applyProtection="1">
      <alignment horizontal="center" vertical="center" wrapText="1"/>
    </xf>
    <xf numFmtId="0" fontId="21" fillId="7" borderId="107" xfId="2" applyFont="1" applyFill="1" applyBorder="1" applyAlignment="1">
      <alignment horizontal="center" vertical="center" wrapText="1"/>
    </xf>
    <xf numFmtId="0" fontId="20" fillId="0" borderId="127" xfId="2" applyFont="1" applyFill="1" applyBorder="1" applyAlignment="1">
      <alignment horizontal="left" vertical="top" wrapText="1"/>
    </xf>
    <xf numFmtId="2" fontId="20" fillId="0" borderId="95" xfId="2" applyNumberFormat="1" applyFont="1" applyFill="1" applyBorder="1" applyAlignment="1">
      <alignment horizontal="center" vertical="center" wrapText="1"/>
    </xf>
    <xf numFmtId="2" fontId="21" fillId="0" borderId="128" xfId="2" applyNumberFormat="1" applyFont="1" applyFill="1" applyBorder="1" applyAlignment="1">
      <alignment horizontal="center" vertical="center" wrapText="1"/>
    </xf>
    <xf numFmtId="0" fontId="21" fillId="7" borderId="127" xfId="2" applyNumberFormat="1" applyFont="1" applyFill="1" applyBorder="1" applyAlignment="1" applyProtection="1">
      <alignment horizontal="left" vertical="center" wrapText="1"/>
    </xf>
    <xf numFmtId="2" fontId="20" fillId="7" borderId="95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60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29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0" xfId="2" applyFont="1" applyFill="1" applyBorder="1" applyAlignment="1">
      <alignment horizontal="left" vertical="top" wrapText="1"/>
    </xf>
    <xf numFmtId="2" fontId="20" fillId="0" borderId="96" xfId="2" applyNumberFormat="1" applyFont="1" applyFill="1" applyBorder="1" applyAlignment="1">
      <alignment horizontal="center" vertical="center" wrapText="1"/>
    </xf>
    <xf numFmtId="2" fontId="21" fillId="0" borderId="131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32" xfId="2" applyNumberFormat="1" applyFont="1" applyFill="1" applyBorder="1" applyAlignment="1" applyProtection="1">
      <alignment horizontal="center" vertical="center" wrapText="1"/>
    </xf>
    <xf numFmtId="0" fontId="20" fillId="7" borderId="133" xfId="2" applyNumberFormat="1" applyFont="1" applyFill="1" applyBorder="1" applyAlignment="1" applyProtection="1">
      <alignment horizontal="center" vertical="center" wrapText="1"/>
    </xf>
    <xf numFmtId="0" fontId="21" fillId="7" borderId="134" xfId="2" applyFont="1" applyFill="1" applyBorder="1" applyAlignment="1">
      <alignment horizontal="center" vertical="center" wrapText="1"/>
    </xf>
    <xf numFmtId="0" fontId="20" fillId="7" borderId="134" xfId="2" applyFont="1" applyFill="1" applyBorder="1" applyAlignment="1">
      <alignment horizontal="center" vertical="center" wrapText="1"/>
    </xf>
    <xf numFmtId="0" fontId="21" fillId="7" borderId="133" xfId="2" applyNumberFormat="1" applyFont="1" applyFill="1" applyBorder="1" applyAlignment="1" applyProtection="1">
      <alignment horizontal="center" vertical="center" wrapText="1"/>
    </xf>
    <xf numFmtId="2" fontId="20" fillId="0" borderId="101" xfId="2" applyNumberFormat="1" applyFont="1" applyFill="1" applyBorder="1" applyAlignment="1">
      <alignment horizontal="center" vertical="center" wrapText="1"/>
    </xf>
    <xf numFmtId="2" fontId="21" fillId="0" borderId="135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6" fillId="0" borderId="0" xfId="9" applyFont="1" applyAlignment="1" applyProtection="1"/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2" fontId="6" fillId="0" borderId="0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2" fontId="21" fillId="0" borderId="0" xfId="1" applyNumberFormat="1" applyFont="1" applyFill="1" applyBorder="1" applyAlignment="1">
      <alignment horizontal="center" vertical="center"/>
    </xf>
    <xf numFmtId="2" fontId="4" fillId="0" borderId="50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4" fillId="0" borderId="0" xfId="2" applyNumberFormat="1" applyFont="1" applyFill="1" applyBorder="1" applyAlignment="1">
      <alignment horizontal="center" vertical="center"/>
    </xf>
    <xf numFmtId="0" fontId="24" fillId="0" borderId="0" xfId="2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4" borderId="0" xfId="3" applyFont="1" applyFill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33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4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1" fillId="0" borderId="9" xfId="2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20" fillId="0" borderId="0" xfId="2" applyNumberFormat="1" applyFont="1" applyFill="1" applyBorder="1" applyAlignment="1">
      <alignment horizontal="center" vertical="center"/>
    </xf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11" xfId="2" applyNumberFormat="1" applyFont="1" applyFill="1" applyBorder="1" applyAlignment="1">
      <alignment horizontal="center" vertical="center" wrapText="1"/>
    </xf>
    <xf numFmtId="0" fontId="14" fillId="4" borderId="105" xfId="2" applyNumberFormat="1" applyFont="1" applyFill="1" applyBorder="1" applyAlignment="1" applyProtection="1">
      <alignment horizontal="center" vertical="center"/>
    </xf>
    <xf numFmtId="0" fontId="23" fillId="4" borderId="60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5" xfId="2" applyNumberFormat="1" applyFont="1" applyFill="1" applyBorder="1" applyAlignment="1" applyProtection="1">
      <alignment horizontal="center" vertical="top" wrapText="1"/>
    </xf>
    <xf numFmtId="0" fontId="14" fillId="4" borderId="0" xfId="2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16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7" borderId="119" xfId="2" applyFont="1" applyFill="1" applyBorder="1" applyAlignment="1">
      <alignment horizontal="center" vertical="center" wrapText="1"/>
    </xf>
    <xf numFmtId="0" fontId="21" fillId="7" borderId="118" xfId="2" applyFont="1" applyFill="1" applyBorder="1" applyAlignment="1">
      <alignment horizontal="center" vertical="center" wrapText="1"/>
    </xf>
    <xf numFmtId="0" fontId="21" fillId="7" borderId="120" xfId="2" applyFont="1" applyFill="1" applyBorder="1" applyAlignment="1">
      <alignment horizontal="center" vertical="center" wrapText="1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17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  <xf numFmtId="0" fontId="21" fillId="0" borderId="105" xfId="2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45</xdr:row>
          <xdr:rowOff>371475</xdr:rowOff>
        </xdr:from>
        <xdr:to>
          <xdr:col>6</xdr:col>
          <xdr:colOff>1057275</xdr:colOff>
          <xdr:row>61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39</xdr:row>
          <xdr:rowOff>95250</xdr:rowOff>
        </xdr:from>
        <xdr:to>
          <xdr:col>6</xdr:col>
          <xdr:colOff>1162050</xdr:colOff>
          <xdr:row>58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44</xdr:row>
          <xdr:rowOff>161925</xdr:rowOff>
        </xdr:from>
        <xdr:to>
          <xdr:col>6</xdr:col>
          <xdr:colOff>1228725</xdr:colOff>
          <xdr:row>66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43808</v>
          </cell>
          <cell r="H13">
            <v>43809</v>
          </cell>
          <cell r="I13">
            <v>43810</v>
          </cell>
          <cell r="J13">
            <v>43811</v>
          </cell>
          <cell r="K13">
            <v>43812</v>
          </cell>
          <cell r="L13">
            <v>43813</v>
          </cell>
          <cell r="M13">
            <v>43814</v>
          </cell>
        </row>
      </sheetData>
      <sheetData sheetId="1">
        <row r="13">
          <cell r="G13" t="str">
            <v>Semana 50 - 2019: 09 - 15/12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46"/>
  </cols>
  <sheetData>
    <row r="1" spans="1:5">
      <c r="A1" s="646" t="s">
        <v>597</v>
      </c>
    </row>
    <row r="2" spans="1:5">
      <c r="A2" s="646" t="s">
        <v>598</v>
      </c>
    </row>
    <row r="3" spans="1:5">
      <c r="A3" s="646" t="s">
        <v>599</v>
      </c>
    </row>
    <row r="4" spans="1:5">
      <c r="A4" s="647" t="s">
        <v>600</v>
      </c>
      <c r="B4" s="647"/>
      <c r="C4" s="647"/>
      <c r="D4" s="647"/>
      <c r="E4" s="647"/>
    </row>
    <row r="5" spans="1:5">
      <c r="A5" s="647" t="s">
        <v>620</v>
      </c>
      <c r="B5" s="647"/>
      <c r="C5" s="647"/>
      <c r="D5" s="647"/>
      <c r="E5" s="647"/>
    </row>
    <row r="7" spans="1:5">
      <c r="A7" s="646" t="s">
        <v>601</v>
      </c>
    </row>
    <row r="8" spans="1:5">
      <c r="A8" s="647" t="s">
        <v>602</v>
      </c>
      <c r="B8" s="647"/>
      <c r="C8" s="647"/>
      <c r="D8" s="647"/>
      <c r="E8" s="647"/>
    </row>
    <row r="10" spans="1:5">
      <c r="A10" s="646" t="s">
        <v>603</v>
      </c>
    </row>
    <row r="11" spans="1:5">
      <c r="A11" s="646" t="s">
        <v>604</v>
      </c>
    </row>
    <row r="12" spans="1:5">
      <c r="A12" s="647" t="s">
        <v>621</v>
      </c>
      <c r="B12" s="647"/>
      <c r="C12" s="647"/>
      <c r="D12" s="647"/>
      <c r="E12" s="647"/>
    </row>
    <row r="13" spans="1:5">
      <c r="A13" s="647" t="s">
        <v>622</v>
      </c>
      <c r="B13" s="647"/>
      <c r="C13" s="647"/>
      <c r="D13" s="647"/>
      <c r="E13" s="647"/>
    </row>
    <row r="14" spans="1:5">
      <c r="A14" s="647" t="s">
        <v>623</v>
      </c>
      <c r="B14" s="647"/>
      <c r="C14" s="647"/>
      <c r="D14" s="647"/>
      <c r="E14" s="647"/>
    </row>
    <row r="15" spans="1:5">
      <c r="A15" s="647" t="s">
        <v>624</v>
      </c>
      <c r="B15" s="647"/>
      <c r="C15" s="647"/>
      <c r="D15" s="647"/>
      <c r="E15" s="647"/>
    </row>
    <row r="16" spans="1:5">
      <c r="A16" s="647" t="s">
        <v>625</v>
      </c>
      <c r="B16" s="647"/>
      <c r="C16" s="647"/>
      <c r="D16" s="647"/>
      <c r="E16" s="647"/>
    </row>
    <row r="17" spans="1:5">
      <c r="A17" s="646" t="s">
        <v>605</v>
      </c>
    </row>
    <row r="18" spans="1:5">
      <c r="A18" s="646" t="s">
        <v>606</v>
      </c>
    </row>
    <row r="19" spans="1:5">
      <c r="A19" s="647" t="s">
        <v>607</v>
      </c>
      <c r="B19" s="647"/>
      <c r="C19" s="647"/>
      <c r="D19" s="647"/>
      <c r="E19" s="647"/>
    </row>
    <row r="20" spans="1:5">
      <c r="A20" s="647" t="s">
        <v>626</v>
      </c>
      <c r="B20" s="647"/>
      <c r="C20" s="647"/>
      <c r="D20" s="647"/>
      <c r="E20" s="647"/>
    </row>
    <row r="21" spans="1:5">
      <c r="A21" s="646" t="s">
        <v>608</v>
      </c>
    </row>
    <row r="22" spans="1:5">
      <c r="A22" s="647" t="s">
        <v>609</v>
      </c>
      <c r="B22" s="647"/>
      <c r="C22" s="647"/>
      <c r="D22" s="647"/>
      <c r="E22" s="647"/>
    </row>
    <row r="23" spans="1:5">
      <c r="A23" s="647" t="s">
        <v>610</v>
      </c>
      <c r="B23" s="647"/>
      <c r="C23" s="647"/>
      <c r="D23" s="647"/>
      <c r="E23" s="647"/>
    </row>
    <row r="24" spans="1:5">
      <c r="A24" s="646" t="s">
        <v>611</v>
      </c>
    </row>
    <row r="25" spans="1:5">
      <c r="A25" s="646" t="s">
        <v>612</v>
      </c>
    </row>
    <row r="26" spans="1:5">
      <c r="A26" s="647" t="s">
        <v>627</v>
      </c>
      <c r="B26" s="647"/>
      <c r="C26" s="647"/>
      <c r="D26" s="647"/>
      <c r="E26" s="647"/>
    </row>
    <row r="27" spans="1:5">
      <c r="A27" s="647" t="s">
        <v>628</v>
      </c>
      <c r="B27" s="647"/>
      <c r="C27" s="647"/>
      <c r="D27" s="647"/>
      <c r="E27" s="647"/>
    </row>
    <row r="28" spans="1:5">
      <c r="A28" s="647" t="s">
        <v>629</v>
      </c>
      <c r="B28" s="647"/>
      <c r="C28" s="647"/>
      <c r="D28" s="647"/>
      <c r="E28" s="647"/>
    </row>
    <row r="29" spans="1:5">
      <c r="A29" s="646" t="s">
        <v>613</v>
      </c>
    </row>
    <row r="30" spans="1:5">
      <c r="A30" s="647" t="s">
        <v>614</v>
      </c>
      <c r="B30" s="647"/>
      <c r="C30" s="647"/>
      <c r="D30" s="647"/>
      <c r="E30" s="647"/>
    </row>
    <row r="31" spans="1:5">
      <c r="A31" s="646" t="s">
        <v>615</v>
      </c>
    </row>
    <row r="32" spans="1:5">
      <c r="A32" s="647" t="s">
        <v>616</v>
      </c>
      <c r="B32" s="647"/>
      <c r="C32" s="647"/>
      <c r="D32" s="647"/>
      <c r="E32" s="647"/>
    </row>
    <row r="33" spans="1:5">
      <c r="A33" s="647" t="s">
        <v>617</v>
      </c>
      <c r="B33" s="647"/>
      <c r="C33" s="647"/>
      <c r="D33" s="647"/>
      <c r="E33" s="647"/>
    </row>
    <row r="34" spans="1:5">
      <c r="A34" s="647" t="s">
        <v>618</v>
      </c>
      <c r="B34" s="647"/>
      <c r="C34" s="647"/>
      <c r="D34" s="647"/>
      <c r="E34" s="647"/>
    </row>
    <row r="35" spans="1:5">
      <c r="A35" s="647" t="s">
        <v>619</v>
      </c>
      <c r="B35" s="647"/>
      <c r="C35" s="647"/>
      <c r="D35" s="647"/>
      <c r="E35" s="647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showGridLines="0" zoomScale="70" zoomScaleNormal="70" zoomScaleSheetLayoutView="100" workbookViewId="0"/>
  </sheetViews>
  <sheetFormatPr baseColWidth="10" defaultColWidth="12.5703125" defaultRowHeight="15"/>
  <cols>
    <col min="1" max="1" width="2.7109375" style="330" customWidth="1"/>
    <col min="2" max="2" width="20.7109375" style="331" customWidth="1"/>
    <col min="3" max="3" width="16.140625" style="331" customWidth="1"/>
    <col min="4" max="4" width="36.28515625" style="331" customWidth="1"/>
    <col min="5" max="5" width="8.140625" style="331" customWidth="1"/>
    <col min="6" max="6" width="19.42578125" style="331" bestFit="1" customWidth="1"/>
    <col min="7" max="13" width="10.7109375" style="331" customWidth="1"/>
    <col min="14" max="14" width="14.7109375" style="331" customWidth="1"/>
    <col min="15" max="15" width="3.7109375" style="332" customWidth="1"/>
    <col min="16" max="16" width="10.85546875" style="332" customWidth="1"/>
    <col min="17" max="17" width="12.5703125" style="332"/>
    <col min="18" max="19" width="14.7109375" style="332" bestFit="1" customWidth="1"/>
    <col min="20" max="20" width="12.85546875" style="332" bestFit="1" customWidth="1"/>
    <col min="21" max="16384" width="12.5703125" style="332"/>
  </cols>
  <sheetData>
    <row r="1" spans="1:21" ht="11.25" customHeight="1"/>
    <row r="2" spans="1:21">
      <c r="J2" s="333"/>
      <c r="K2" s="333"/>
      <c r="L2" s="334"/>
      <c r="M2" s="334"/>
      <c r="N2" s="335"/>
      <c r="O2" s="336"/>
    </row>
    <row r="3" spans="1:21" ht="0.75" customHeight="1">
      <c r="J3" s="333"/>
      <c r="K3" s="333"/>
      <c r="L3" s="334"/>
      <c r="M3" s="334"/>
      <c r="N3" s="334"/>
      <c r="O3" s="336"/>
    </row>
    <row r="4" spans="1:21" ht="27" customHeight="1">
      <c r="B4" s="675" t="s">
        <v>256</v>
      </c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337"/>
    </row>
    <row r="5" spans="1:21" ht="26.25" customHeight="1" thickBot="1">
      <c r="B5" s="676" t="s">
        <v>257</v>
      </c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6"/>
      <c r="N5" s="676"/>
      <c r="O5" s="338"/>
    </row>
    <row r="6" spans="1:21" ht="24.75" customHeight="1">
      <c r="B6" s="677" t="s">
        <v>258</v>
      </c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8"/>
      <c r="N6" s="679"/>
      <c r="O6" s="338"/>
    </row>
    <row r="7" spans="1:21" ht="19.5" customHeight="1" thickBot="1">
      <c r="B7" s="680" t="s">
        <v>259</v>
      </c>
      <c r="C7" s="681"/>
      <c r="D7" s="681"/>
      <c r="E7" s="681"/>
      <c r="F7" s="681"/>
      <c r="G7" s="681"/>
      <c r="H7" s="681"/>
      <c r="I7" s="681"/>
      <c r="J7" s="681"/>
      <c r="K7" s="681"/>
      <c r="L7" s="681"/>
      <c r="M7" s="681"/>
      <c r="N7" s="682"/>
      <c r="O7" s="338"/>
      <c r="Q7" s="331"/>
    </row>
    <row r="8" spans="1:21" ht="16.5" customHeight="1">
      <c r="B8" s="683" t="s">
        <v>260</v>
      </c>
      <c r="C8" s="683"/>
      <c r="D8" s="683"/>
      <c r="E8" s="683"/>
      <c r="F8" s="683"/>
      <c r="G8" s="683"/>
      <c r="H8" s="683"/>
      <c r="I8" s="683"/>
      <c r="J8" s="683"/>
      <c r="K8" s="683"/>
      <c r="L8" s="683"/>
      <c r="M8" s="683"/>
      <c r="N8" s="683"/>
      <c r="O8" s="338"/>
    </row>
    <row r="9" spans="1:21" s="341" customFormat="1" ht="12" customHeight="1">
      <c r="A9" s="339"/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38"/>
    </row>
    <row r="10" spans="1:21" s="341" customFormat="1" ht="24.75" customHeight="1">
      <c r="A10" s="339"/>
      <c r="B10" s="342" t="s">
        <v>261</v>
      </c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38"/>
    </row>
    <row r="11" spans="1:21" ht="6" customHeight="1" thickBot="1"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4"/>
    </row>
    <row r="12" spans="1:21" ht="25.9" customHeight="1">
      <c r="B12" s="345" t="s">
        <v>141</v>
      </c>
      <c r="C12" s="346" t="s">
        <v>262</v>
      </c>
      <c r="D12" s="347" t="s">
        <v>263</v>
      </c>
      <c r="E12" s="346" t="s">
        <v>264</v>
      </c>
      <c r="F12" s="347" t="s">
        <v>265</v>
      </c>
      <c r="G12" s="348" t="s">
        <v>266</v>
      </c>
      <c r="H12" s="349"/>
      <c r="I12" s="350"/>
      <c r="J12" s="349" t="s">
        <v>267</v>
      </c>
      <c r="K12" s="349"/>
      <c r="L12" s="351"/>
      <c r="M12" s="351"/>
      <c r="N12" s="352"/>
      <c r="O12" s="353"/>
      <c r="U12" s="331"/>
    </row>
    <row r="13" spans="1:21" ht="19.7" customHeight="1">
      <c r="B13" s="354"/>
      <c r="C13" s="355"/>
      <c r="D13" s="356" t="s">
        <v>268</v>
      </c>
      <c r="E13" s="355"/>
      <c r="F13" s="356"/>
      <c r="G13" s="357">
        <v>43808</v>
      </c>
      <c r="H13" s="357">
        <f>G13+1</f>
        <v>43809</v>
      </c>
      <c r="I13" s="357">
        <f t="shared" ref="I13:M13" si="0">H13+1</f>
        <v>43810</v>
      </c>
      <c r="J13" s="357">
        <f t="shared" si="0"/>
        <v>43811</v>
      </c>
      <c r="K13" s="357">
        <f t="shared" si="0"/>
        <v>43812</v>
      </c>
      <c r="L13" s="357">
        <f t="shared" si="0"/>
        <v>43813</v>
      </c>
      <c r="M13" s="358">
        <f t="shared" si="0"/>
        <v>43814</v>
      </c>
      <c r="N13" s="359" t="s">
        <v>269</v>
      </c>
      <c r="O13" s="360"/>
    </row>
    <row r="14" spans="1:21" s="370" customFormat="1" ht="20.100000000000001" customHeight="1">
      <c r="A14" s="330"/>
      <c r="B14" s="361" t="s">
        <v>270</v>
      </c>
      <c r="C14" s="362" t="s">
        <v>223</v>
      </c>
      <c r="D14" s="362" t="s">
        <v>271</v>
      </c>
      <c r="E14" s="362" t="s">
        <v>272</v>
      </c>
      <c r="F14" s="362" t="s">
        <v>273</v>
      </c>
      <c r="G14" s="363" t="s">
        <v>274</v>
      </c>
      <c r="H14" s="363" t="s">
        <v>274</v>
      </c>
      <c r="I14" s="363" t="s">
        <v>274</v>
      </c>
      <c r="J14" s="363">
        <v>80.400000000000006</v>
      </c>
      <c r="K14" s="364" t="s">
        <v>274</v>
      </c>
      <c r="L14" s="364" t="s">
        <v>274</v>
      </c>
      <c r="M14" s="365" t="s">
        <v>274</v>
      </c>
      <c r="N14" s="366">
        <v>80.400000000000006</v>
      </c>
      <c r="O14" s="367"/>
      <c r="P14" s="368"/>
      <c r="Q14" s="369"/>
    </row>
    <row r="15" spans="1:21" s="370" customFormat="1" ht="20.100000000000001" customHeight="1">
      <c r="A15" s="330"/>
      <c r="B15" s="361"/>
      <c r="C15" s="362" t="s">
        <v>275</v>
      </c>
      <c r="D15" s="362" t="s">
        <v>276</v>
      </c>
      <c r="E15" s="362" t="s">
        <v>272</v>
      </c>
      <c r="F15" s="362" t="s">
        <v>273</v>
      </c>
      <c r="G15" s="363">
        <v>83.44</v>
      </c>
      <c r="H15" s="363">
        <v>83.75</v>
      </c>
      <c r="I15" s="363">
        <v>88.08</v>
      </c>
      <c r="J15" s="363">
        <v>83.95</v>
      </c>
      <c r="K15" s="364">
        <v>82.7</v>
      </c>
      <c r="L15" s="364">
        <v>81.52</v>
      </c>
      <c r="M15" s="365">
        <v>85.8</v>
      </c>
      <c r="N15" s="366">
        <v>83.97</v>
      </c>
      <c r="O15" s="367"/>
      <c r="P15" s="368"/>
      <c r="Q15" s="369"/>
    </row>
    <row r="16" spans="1:21" s="370" customFormat="1" ht="20.100000000000001" customHeight="1">
      <c r="A16" s="330"/>
      <c r="B16" s="361"/>
      <c r="C16" s="362" t="s">
        <v>223</v>
      </c>
      <c r="D16" s="362" t="s">
        <v>276</v>
      </c>
      <c r="E16" s="362" t="s">
        <v>272</v>
      </c>
      <c r="F16" s="362" t="s">
        <v>273</v>
      </c>
      <c r="G16" s="363">
        <v>86.21</v>
      </c>
      <c r="H16" s="363">
        <v>89.33</v>
      </c>
      <c r="I16" s="363">
        <v>88.55</v>
      </c>
      <c r="J16" s="363">
        <v>86.48</v>
      </c>
      <c r="K16" s="364">
        <v>82.68</v>
      </c>
      <c r="L16" s="364">
        <v>97.84</v>
      </c>
      <c r="M16" s="365">
        <v>83.88</v>
      </c>
      <c r="N16" s="366">
        <v>86.39</v>
      </c>
      <c r="O16" s="367"/>
      <c r="P16" s="368"/>
      <c r="Q16" s="369"/>
    </row>
    <row r="17" spans="1:17" s="370" customFormat="1" ht="20.100000000000001" customHeight="1">
      <c r="A17" s="330"/>
      <c r="B17" s="371"/>
      <c r="C17" s="362" t="s">
        <v>165</v>
      </c>
      <c r="D17" s="362" t="s">
        <v>277</v>
      </c>
      <c r="E17" s="362" t="s">
        <v>272</v>
      </c>
      <c r="F17" s="362" t="s">
        <v>278</v>
      </c>
      <c r="G17" s="363">
        <v>81.459999999999994</v>
      </c>
      <c r="H17" s="363">
        <v>81.459999999999994</v>
      </c>
      <c r="I17" s="363">
        <v>81.459999999999994</v>
      </c>
      <c r="J17" s="363">
        <v>81.459999999999994</v>
      </c>
      <c r="K17" s="364">
        <v>81.459999999999994</v>
      </c>
      <c r="L17" s="364" t="s">
        <v>274</v>
      </c>
      <c r="M17" s="365" t="s">
        <v>274</v>
      </c>
      <c r="N17" s="366">
        <v>81.459999999999994</v>
      </c>
      <c r="O17" s="368"/>
      <c r="P17" s="368"/>
      <c r="Q17" s="369"/>
    </row>
    <row r="18" spans="1:17" s="370" customFormat="1" ht="20.100000000000001" customHeight="1">
      <c r="A18" s="330"/>
      <c r="B18" s="361" t="s">
        <v>279</v>
      </c>
      <c r="C18" s="362" t="s">
        <v>280</v>
      </c>
      <c r="D18" s="362" t="s">
        <v>281</v>
      </c>
      <c r="E18" s="362" t="s">
        <v>272</v>
      </c>
      <c r="F18" s="362" t="s">
        <v>282</v>
      </c>
      <c r="G18" s="363">
        <v>102.15</v>
      </c>
      <c r="H18" s="363">
        <v>102.09</v>
      </c>
      <c r="I18" s="363">
        <v>101.33</v>
      </c>
      <c r="J18" s="363">
        <v>102.24</v>
      </c>
      <c r="K18" s="364">
        <v>102.89</v>
      </c>
      <c r="L18" s="364" t="s">
        <v>274</v>
      </c>
      <c r="M18" s="365" t="s">
        <v>274</v>
      </c>
      <c r="N18" s="366">
        <v>102.13</v>
      </c>
      <c r="O18" s="367"/>
      <c r="P18" s="368"/>
      <c r="Q18" s="369"/>
    </row>
    <row r="19" spans="1:17" s="370" customFormat="1" ht="20.100000000000001" customHeight="1">
      <c r="A19" s="330"/>
      <c r="B19" s="361"/>
      <c r="C19" s="362" t="s">
        <v>241</v>
      </c>
      <c r="D19" s="362" t="s">
        <v>281</v>
      </c>
      <c r="E19" s="362" t="s">
        <v>272</v>
      </c>
      <c r="F19" s="362" t="s">
        <v>282</v>
      </c>
      <c r="G19" s="363">
        <v>120</v>
      </c>
      <c r="H19" s="363">
        <v>119</v>
      </c>
      <c r="I19" s="363">
        <v>119</v>
      </c>
      <c r="J19" s="363">
        <v>120</v>
      </c>
      <c r="K19" s="364">
        <v>119</v>
      </c>
      <c r="L19" s="364" t="s">
        <v>274</v>
      </c>
      <c r="M19" s="365" t="s">
        <v>274</v>
      </c>
      <c r="N19" s="366">
        <v>119.4</v>
      </c>
      <c r="O19" s="367"/>
      <c r="P19" s="368"/>
      <c r="Q19" s="369"/>
    </row>
    <row r="20" spans="1:17" s="370" customFormat="1" ht="20.100000000000001" customHeight="1">
      <c r="A20" s="330"/>
      <c r="B20" s="371"/>
      <c r="C20" s="362" t="s">
        <v>157</v>
      </c>
      <c r="D20" s="362" t="s">
        <v>281</v>
      </c>
      <c r="E20" s="362" t="s">
        <v>272</v>
      </c>
      <c r="F20" s="362" t="s">
        <v>282</v>
      </c>
      <c r="G20" s="363">
        <v>118</v>
      </c>
      <c r="H20" s="363">
        <v>118</v>
      </c>
      <c r="I20" s="363">
        <v>119</v>
      </c>
      <c r="J20" s="363">
        <v>119</v>
      </c>
      <c r="K20" s="364">
        <v>118</v>
      </c>
      <c r="L20" s="364" t="s">
        <v>274</v>
      </c>
      <c r="M20" s="365" t="s">
        <v>274</v>
      </c>
      <c r="N20" s="366">
        <v>118.41</v>
      </c>
      <c r="O20" s="368"/>
      <c r="P20" s="368"/>
      <c r="Q20" s="369"/>
    </row>
    <row r="21" spans="1:17" s="370" customFormat="1" ht="20.100000000000001" customHeight="1">
      <c r="A21" s="330"/>
      <c r="B21" s="361" t="s">
        <v>283</v>
      </c>
      <c r="C21" s="362" t="s">
        <v>275</v>
      </c>
      <c r="D21" s="362" t="s">
        <v>284</v>
      </c>
      <c r="E21" s="362" t="s">
        <v>272</v>
      </c>
      <c r="F21" s="362" t="s">
        <v>285</v>
      </c>
      <c r="G21" s="363">
        <v>83.74</v>
      </c>
      <c r="H21" s="363">
        <v>78.25</v>
      </c>
      <c r="I21" s="363">
        <v>71.680000000000007</v>
      </c>
      <c r="J21" s="363">
        <v>89.34</v>
      </c>
      <c r="K21" s="364">
        <v>73.72</v>
      </c>
      <c r="L21" s="364">
        <v>89.25</v>
      </c>
      <c r="M21" s="365">
        <v>74.94</v>
      </c>
      <c r="N21" s="366">
        <v>80.930000000000007</v>
      </c>
      <c r="O21" s="367"/>
      <c r="P21" s="368"/>
      <c r="Q21" s="369"/>
    </row>
    <row r="22" spans="1:17" s="370" customFormat="1" ht="20.100000000000001" customHeight="1">
      <c r="A22" s="330"/>
      <c r="B22" s="371"/>
      <c r="C22" s="362" t="s">
        <v>223</v>
      </c>
      <c r="D22" s="362" t="s">
        <v>284</v>
      </c>
      <c r="E22" s="362" t="s">
        <v>272</v>
      </c>
      <c r="F22" s="362" t="s">
        <v>285</v>
      </c>
      <c r="G22" s="363">
        <v>83.26</v>
      </c>
      <c r="H22" s="363">
        <v>82.81</v>
      </c>
      <c r="I22" s="363">
        <v>82.23</v>
      </c>
      <c r="J22" s="363">
        <v>77.03</v>
      </c>
      <c r="K22" s="364">
        <v>85.61</v>
      </c>
      <c r="L22" s="364">
        <v>92.48</v>
      </c>
      <c r="M22" s="365">
        <v>84.78</v>
      </c>
      <c r="N22" s="366">
        <v>83.28</v>
      </c>
      <c r="O22" s="368"/>
      <c r="P22" s="368"/>
      <c r="Q22" s="369"/>
    </row>
    <row r="23" spans="1:17" s="370" customFormat="1" ht="20.100000000000001" customHeight="1">
      <c r="A23" s="330"/>
      <c r="B23" s="361" t="s">
        <v>286</v>
      </c>
      <c r="C23" s="362" t="s">
        <v>280</v>
      </c>
      <c r="D23" s="362" t="s">
        <v>287</v>
      </c>
      <c r="E23" s="362" t="s">
        <v>272</v>
      </c>
      <c r="F23" s="362" t="s">
        <v>288</v>
      </c>
      <c r="G23" s="363">
        <v>44.65</v>
      </c>
      <c r="H23" s="363">
        <v>44.35</v>
      </c>
      <c r="I23" s="363">
        <v>44.65</v>
      </c>
      <c r="J23" s="363">
        <v>44.65</v>
      </c>
      <c r="K23" s="364">
        <v>44.65</v>
      </c>
      <c r="L23" s="364" t="s">
        <v>274</v>
      </c>
      <c r="M23" s="365" t="s">
        <v>274</v>
      </c>
      <c r="N23" s="366">
        <v>44.57</v>
      </c>
      <c r="O23" s="367"/>
      <c r="P23" s="368"/>
      <c r="Q23" s="369"/>
    </row>
    <row r="24" spans="1:17" s="370" customFormat="1" ht="20.100000000000001" customHeight="1">
      <c r="A24" s="330"/>
      <c r="B24" s="361"/>
      <c r="C24" s="362" t="s">
        <v>275</v>
      </c>
      <c r="D24" s="362" t="s">
        <v>287</v>
      </c>
      <c r="E24" s="362" t="s">
        <v>272</v>
      </c>
      <c r="F24" s="362" t="s">
        <v>288</v>
      </c>
      <c r="G24" s="363">
        <v>56.54</v>
      </c>
      <c r="H24" s="363">
        <v>53.79</v>
      </c>
      <c r="I24" s="363">
        <v>58.1</v>
      </c>
      <c r="J24" s="363">
        <v>55.05</v>
      </c>
      <c r="K24" s="364">
        <v>59.1</v>
      </c>
      <c r="L24" s="364">
        <v>52.22</v>
      </c>
      <c r="M24" s="365" t="s">
        <v>274</v>
      </c>
      <c r="N24" s="366">
        <v>55.95</v>
      </c>
      <c r="O24" s="367"/>
      <c r="P24" s="368"/>
      <c r="Q24" s="369"/>
    </row>
    <row r="25" spans="1:17" s="370" customFormat="1" ht="20.100000000000001" customHeight="1">
      <c r="A25" s="330"/>
      <c r="B25" s="361"/>
      <c r="C25" s="362" t="s">
        <v>223</v>
      </c>
      <c r="D25" s="362" t="s">
        <v>287</v>
      </c>
      <c r="E25" s="362" t="s">
        <v>272</v>
      </c>
      <c r="F25" s="362" t="s">
        <v>288</v>
      </c>
      <c r="G25" s="363">
        <v>52.16</v>
      </c>
      <c r="H25" s="363">
        <v>52.06</v>
      </c>
      <c r="I25" s="363">
        <v>52.13</v>
      </c>
      <c r="J25" s="363">
        <v>56.23</v>
      </c>
      <c r="K25" s="364">
        <v>52.49</v>
      </c>
      <c r="L25" s="364">
        <v>46.51</v>
      </c>
      <c r="M25" s="365">
        <v>58.53</v>
      </c>
      <c r="N25" s="366">
        <v>53.87</v>
      </c>
      <c r="O25" s="367"/>
      <c r="P25" s="368"/>
      <c r="Q25" s="369"/>
    </row>
    <row r="26" spans="1:17" s="370" customFormat="1" ht="20.100000000000001" customHeight="1">
      <c r="A26" s="330"/>
      <c r="B26" s="371"/>
      <c r="C26" s="362" t="s">
        <v>223</v>
      </c>
      <c r="D26" s="362" t="s">
        <v>289</v>
      </c>
      <c r="E26" s="362" t="s">
        <v>272</v>
      </c>
      <c r="F26" s="362" t="s">
        <v>288</v>
      </c>
      <c r="G26" s="363">
        <v>59.07</v>
      </c>
      <c r="H26" s="363">
        <v>59.08</v>
      </c>
      <c r="I26" s="363">
        <v>59.7</v>
      </c>
      <c r="J26" s="363">
        <v>56.45</v>
      </c>
      <c r="K26" s="364">
        <v>59.17</v>
      </c>
      <c r="L26" s="364">
        <v>73.709999999999994</v>
      </c>
      <c r="M26" s="365" t="s">
        <v>274</v>
      </c>
      <c r="N26" s="366">
        <v>58.56</v>
      </c>
      <c r="O26" s="368"/>
      <c r="P26" s="368"/>
      <c r="Q26" s="369"/>
    </row>
    <row r="27" spans="1:17" s="370" customFormat="1" ht="20.100000000000001" customHeight="1" thickBot="1">
      <c r="A27" s="330"/>
      <c r="B27" s="372" t="s">
        <v>290</v>
      </c>
      <c r="C27" s="373" t="s">
        <v>223</v>
      </c>
      <c r="D27" s="373" t="s">
        <v>291</v>
      </c>
      <c r="E27" s="373" t="s">
        <v>272</v>
      </c>
      <c r="F27" s="373" t="s">
        <v>273</v>
      </c>
      <c r="G27" s="374">
        <v>73.77</v>
      </c>
      <c r="H27" s="374">
        <v>63.69</v>
      </c>
      <c r="I27" s="374">
        <v>72.489999999999995</v>
      </c>
      <c r="J27" s="374">
        <v>72.2</v>
      </c>
      <c r="K27" s="374">
        <v>74.06</v>
      </c>
      <c r="L27" s="374">
        <v>72.92</v>
      </c>
      <c r="M27" s="375" t="s">
        <v>274</v>
      </c>
      <c r="N27" s="376">
        <v>71.59</v>
      </c>
      <c r="O27" s="368"/>
      <c r="P27" s="368"/>
      <c r="Q27" s="369"/>
    </row>
    <row r="28" spans="1:17" s="382" customFormat="1" ht="18.75" customHeight="1">
      <c r="A28" s="377"/>
      <c r="B28" s="378"/>
      <c r="C28" s="379"/>
      <c r="D28" s="378"/>
      <c r="E28" s="379"/>
      <c r="F28" s="379"/>
      <c r="G28" s="379"/>
      <c r="H28" s="379"/>
      <c r="I28" s="379"/>
      <c r="J28" s="379"/>
      <c r="K28" s="379"/>
      <c r="L28" s="379"/>
      <c r="M28" s="379"/>
      <c r="N28" s="379"/>
      <c r="O28" s="380"/>
      <c r="P28" s="381"/>
      <c r="Q28" s="380"/>
    </row>
    <row r="29" spans="1:17" ht="15" customHeight="1">
      <c r="B29" s="342" t="s">
        <v>292</v>
      </c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4"/>
      <c r="Q29" s="380"/>
    </row>
    <row r="30" spans="1:17" ht="4.5" customHeight="1" thickBot="1">
      <c r="B30" s="340"/>
      <c r="C30" s="383"/>
      <c r="D30" s="383"/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4"/>
      <c r="Q30" s="380"/>
    </row>
    <row r="31" spans="1:17" ht="27" customHeight="1">
      <c r="B31" s="345" t="s">
        <v>141</v>
      </c>
      <c r="C31" s="346" t="s">
        <v>262</v>
      </c>
      <c r="D31" s="347" t="s">
        <v>263</v>
      </c>
      <c r="E31" s="346" t="s">
        <v>264</v>
      </c>
      <c r="F31" s="347" t="s">
        <v>265</v>
      </c>
      <c r="G31" s="385" t="s">
        <v>266</v>
      </c>
      <c r="H31" s="351"/>
      <c r="I31" s="386"/>
      <c r="J31" s="351" t="s">
        <v>267</v>
      </c>
      <c r="K31" s="351"/>
      <c r="L31" s="351"/>
      <c r="M31" s="351"/>
      <c r="N31" s="352"/>
      <c r="O31" s="353"/>
      <c r="Q31" s="380"/>
    </row>
    <row r="32" spans="1:17" ht="19.7" customHeight="1">
      <c r="B32" s="354"/>
      <c r="C32" s="355"/>
      <c r="D32" s="356" t="s">
        <v>268</v>
      </c>
      <c r="E32" s="355"/>
      <c r="F32" s="356" t="s">
        <v>293</v>
      </c>
      <c r="G32" s="357">
        <f t="shared" ref="G32:N32" si="1">G13</f>
        <v>43808</v>
      </c>
      <c r="H32" s="357">
        <f t="shared" si="1"/>
        <v>43809</v>
      </c>
      <c r="I32" s="357">
        <f t="shared" si="1"/>
        <v>43810</v>
      </c>
      <c r="J32" s="357">
        <f t="shared" si="1"/>
        <v>43811</v>
      </c>
      <c r="K32" s="357">
        <f t="shared" si="1"/>
        <v>43812</v>
      </c>
      <c r="L32" s="357">
        <f t="shared" si="1"/>
        <v>43813</v>
      </c>
      <c r="M32" s="387">
        <f t="shared" si="1"/>
        <v>43814</v>
      </c>
      <c r="N32" s="388" t="str">
        <f t="shared" si="1"/>
        <v>PMPS</v>
      </c>
      <c r="O32" s="360"/>
      <c r="Q32" s="380"/>
    </row>
    <row r="33" spans="1:17" s="370" customFormat="1" ht="20.100000000000001" customHeight="1">
      <c r="A33" s="330"/>
      <c r="B33" s="361" t="s">
        <v>294</v>
      </c>
      <c r="C33" s="362" t="s">
        <v>295</v>
      </c>
      <c r="D33" s="362" t="s">
        <v>296</v>
      </c>
      <c r="E33" s="362" t="s">
        <v>272</v>
      </c>
      <c r="F33" s="362" t="s">
        <v>297</v>
      </c>
      <c r="G33" s="363">
        <v>110.37</v>
      </c>
      <c r="H33" s="363">
        <v>110.37</v>
      </c>
      <c r="I33" s="363">
        <v>110.37</v>
      </c>
      <c r="J33" s="363">
        <v>110.37</v>
      </c>
      <c r="K33" s="364">
        <v>110.37</v>
      </c>
      <c r="L33" s="364" t="s">
        <v>274</v>
      </c>
      <c r="M33" s="365" t="s">
        <v>274</v>
      </c>
      <c r="N33" s="366">
        <v>110.37</v>
      </c>
      <c r="O33" s="367"/>
      <c r="P33" s="368"/>
      <c r="Q33" s="369"/>
    </row>
    <row r="34" spans="1:17" s="370" customFormat="1" ht="20.100000000000001" customHeight="1">
      <c r="A34" s="330"/>
      <c r="B34" s="361"/>
      <c r="C34" s="362" t="s">
        <v>168</v>
      </c>
      <c r="D34" s="362" t="s">
        <v>296</v>
      </c>
      <c r="E34" s="362" t="s">
        <v>272</v>
      </c>
      <c r="F34" s="362" t="s">
        <v>297</v>
      </c>
      <c r="G34" s="363" t="s">
        <v>274</v>
      </c>
      <c r="H34" s="363" t="s">
        <v>274</v>
      </c>
      <c r="I34" s="363" t="s">
        <v>274</v>
      </c>
      <c r="J34" s="363" t="s">
        <v>274</v>
      </c>
      <c r="K34" s="364">
        <v>72.7</v>
      </c>
      <c r="L34" s="364" t="s">
        <v>274</v>
      </c>
      <c r="M34" s="365" t="s">
        <v>274</v>
      </c>
      <c r="N34" s="366">
        <v>72.7</v>
      </c>
      <c r="O34" s="367"/>
      <c r="P34" s="368"/>
      <c r="Q34" s="369"/>
    </row>
    <row r="35" spans="1:17" s="370" customFormat="1" ht="20.100000000000001" customHeight="1">
      <c r="A35" s="330"/>
      <c r="B35" s="361"/>
      <c r="C35" s="362" t="s">
        <v>295</v>
      </c>
      <c r="D35" s="362" t="s">
        <v>298</v>
      </c>
      <c r="E35" s="362" t="s">
        <v>272</v>
      </c>
      <c r="F35" s="362" t="s">
        <v>297</v>
      </c>
      <c r="G35" s="363">
        <v>94.8</v>
      </c>
      <c r="H35" s="363">
        <v>94.8</v>
      </c>
      <c r="I35" s="363">
        <v>94.8</v>
      </c>
      <c r="J35" s="363">
        <v>94.8</v>
      </c>
      <c r="K35" s="364">
        <v>94.8</v>
      </c>
      <c r="L35" s="364" t="s">
        <v>274</v>
      </c>
      <c r="M35" s="365" t="s">
        <v>274</v>
      </c>
      <c r="N35" s="366">
        <v>94.8</v>
      </c>
      <c r="O35" s="367"/>
      <c r="P35" s="368"/>
      <c r="Q35" s="369"/>
    </row>
    <row r="36" spans="1:17" s="370" customFormat="1" ht="20.100000000000001" customHeight="1">
      <c r="A36" s="330"/>
      <c r="B36" s="361"/>
      <c r="C36" s="362" t="s">
        <v>155</v>
      </c>
      <c r="D36" s="362" t="s">
        <v>298</v>
      </c>
      <c r="E36" s="362" t="s">
        <v>272</v>
      </c>
      <c r="F36" s="362" t="s">
        <v>297</v>
      </c>
      <c r="G36" s="363">
        <v>53.21</v>
      </c>
      <c r="H36" s="363">
        <v>50.5</v>
      </c>
      <c r="I36" s="363">
        <v>51.66</v>
      </c>
      <c r="J36" s="363">
        <v>51.34</v>
      </c>
      <c r="K36" s="364">
        <v>52.05</v>
      </c>
      <c r="L36" s="364" t="s">
        <v>274</v>
      </c>
      <c r="M36" s="365" t="s">
        <v>274</v>
      </c>
      <c r="N36" s="366">
        <v>51.69</v>
      </c>
      <c r="O36" s="367"/>
      <c r="P36" s="368"/>
      <c r="Q36" s="369"/>
    </row>
    <row r="37" spans="1:17" s="370" customFormat="1" ht="20.100000000000001" customHeight="1">
      <c r="A37" s="330"/>
      <c r="B37" s="361"/>
      <c r="C37" s="362" t="s">
        <v>168</v>
      </c>
      <c r="D37" s="362" t="s">
        <v>298</v>
      </c>
      <c r="E37" s="362" t="s">
        <v>272</v>
      </c>
      <c r="F37" s="362" t="s">
        <v>297</v>
      </c>
      <c r="G37" s="363" t="s">
        <v>274</v>
      </c>
      <c r="H37" s="363">
        <v>70.569999999999993</v>
      </c>
      <c r="I37" s="363">
        <v>66.33</v>
      </c>
      <c r="J37" s="363">
        <v>54.54</v>
      </c>
      <c r="K37" s="364">
        <v>64.56</v>
      </c>
      <c r="L37" s="364" t="s">
        <v>274</v>
      </c>
      <c r="M37" s="365" t="s">
        <v>274</v>
      </c>
      <c r="N37" s="366">
        <v>66.040000000000006</v>
      </c>
      <c r="O37" s="367"/>
      <c r="P37" s="368"/>
      <c r="Q37" s="369"/>
    </row>
    <row r="38" spans="1:17" s="370" customFormat="1" ht="20.100000000000001" customHeight="1">
      <c r="A38" s="330"/>
      <c r="B38" s="361"/>
      <c r="C38" s="362" t="s">
        <v>295</v>
      </c>
      <c r="D38" s="362" t="s">
        <v>299</v>
      </c>
      <c r="E38" s="362" t="s">
        <v>272</v>
      </c>
      <c r="F38" s="362" t="s">
        <v>297</v>
      </c>
      <c r="G38" s="363">
        <v>89.4</v>
      </c>
      <c r="H38" s="363">
        <v>89.4</v>
      </c>
      <c r="I38" s="363">
        <v>89.4</v>
      </c>
      <c r="J38" s="363">
        <v>89.4</v>
      </c>
      <c r="K38" s="364">
        <v>89.4</v>
      </c>
      <c r="L38" s="364" t="s">
        <v>274</v>
      </c>
      <c r="M38" s="365" t="s">
        <v>274</v>
      </c>
      <c r="N38" s="366">
        <v>89.4</v>
      </c>
      <c r="O38" s="367"/>
      <c r="P38" s="368"/>
      <c r="Q38" s="369"/>
    </row>
    <row r="39" spans="1:17" s="370" customFormat="1" ht="20.100000000000001" customHeight="1">
      <c r="A39" s="330"/>
      <c r="B39" s="361"/>
      <c r="C39" s="362" t="s">
        <v>155</v>
      </c>
      <c r="D39" s="362" t="s">
        <v>299</v>
      </c>
      <c r="E39" s="362" t="s">
        <v>272</v>
      </c>
      <c r="F39" s="362" t="s">
        <v>297</v>
      </c>
      <c r="G39" s="363">
        <v>42.5</v>
      </c>
      <c r="H39" s="363">
        <v>42.5</v>
      </c>
      <c r="I39" s="363">
        <v>42.5</v>
      </c>
      <c r="J39" s="363">
        <v>42.5</v>
      </c>
      <c r="K39" s="364">
        <v>42.5</v>
      </c>
      <c r="L39" s="364" t="s">
        <v>274</v>
      </c>
      <c r="M39" s="365" t="s">
        <v>274</v>
      </c>
      <c r="N39" s="366">
        <v>42.5</v>
      </c>
      <c r="O39" s="367"/>
      <c r="P39" s="368"/>
      <c r="Q39" s="369"/>
    </row>
    <row r="40" spans="1:17" s="370" customFormat="1" ht="20.100000000000001" customHeight="1">
      <c r="A40" s="330"/>
      <c r="B40" s="361"/>
      <c r="C40" s="362" t="s">
        <v>168</v>
      </c>
      <c r="D40" s="362" t="s">
        <v>299</v>
      </c>
      <c r="E40" s="362" t="s">
        <v>272</v>
      </c>
      <c r="F40" s="362" t="s">
        <v>297</v>
      </c>
      <c r="G40" s="363" t="s">
        <v>274</v>
      </c>
      <c r="H40" s="363">
        <v>79.790000000000006</v>
      </c>
      <c r="I40" s="363">
        <v>75</v>
      </c>
      <c r="J40" s="363">
        <v>76.69</v>
      </c>
      <c r="K40" s="364">
        <v>82.4</v>
      </c>
      <c r="L40" s="364" t="s">
        <v>274</v>
      </c>
      <c r="M40" s="365" t="s">
        <v>274</v>
      </c>
      <c r="N40" s="366">
        <v>77.95</v>
      </c>
      <c r="O40" s="367"/>
      <c r="P40" s="368"/>
      <c r="Q40" s="369"/>
    </row>
    <row r="41" spans="1:17" s="370" customFormat="1" ht="20.100000000000001" customHeight="1">
      <c r="A41" s="330"/>
      <c r="B41" s="361"/>
      <c r="C41" s="362" t="s">
        <v>168</v>
      </c>
      <c r="D41" s="362" t="s">
        <v>300</v>
      </c>
      <c r="E41" s="362" t="s">
        <v>272</v>
      </c>
      <c r="F41" s="362" t="s">
        <v>297</v>
      </c>
      <c r="G41" s="363" t="s">
        <v>274</v>
      </c>
      <c r="H41" s="363">
        <v>105.24</v>
      </c>
      <c r="I41" s="363">
        <v>93.59</v>
      </c>
      <c r="J41" s="363" t="s">
        <v>274</v>
      </c>
      <c r="K41" s="364">
        <v>63</v>
      </c>
      <c r="L41" s="364" t="s">
        <v>274</v>
      </c>
      <c r="M41" s="365" t="s">
        <v>274</v>
      </c>
      <c r="N41" s="366">
        <v>95.03</v>
      </c>
      <c r="O41" s="367"/>
      <c r="P41" s="368"/>
      <c r="Q41" s="369"/>
    </row>
    <row r="42" spans="1:17" s="370" customFormat="1" ht="20.100000000000001" customHeight="1">
      <c r="A42" s="330"/>
      <c r="B42" s="361"/>
      <c r="C42" s="362" t="s">
        <v>295</v>
      </c>
      <c r="D42" s="362" t="s">
        <v>301</v>
      </c>
      <c r="E42" s="362" t="s">
        <v>272</v>
      </c>
      <c r="F42" s="362" t="s">
        <v>297</v>
      </c>
      <c r="G42" s="363">
        <v>83.18</v>
      </c>
      <c r="H42" s="363">
        <v>83.18</v>
      </c>
      <c r="I42" s="363">
        <v>83.18</v>
      </c>
      <c r="J42" s="363">
        <v>83.18</v>
      </c>
      <c r="K42" s="364">
        <v>83.18</v>
      </c>
      <c r="L42" s="364" t="s">
        <v>274</v>
      </c>
      <c r="M42" s="365" t="s">
        <v>274</v>
      </c>
      <c r="N42" s="366">
        <v>83.18</v>
      </c>
      <c r="O42" s="367"/>
      <c r="P42" s="368"/>
      <c r="Q42" s="369"/>
    </row>
    <row r="43" spans="1:17" s="370" customFormat="1" ht="20.100000000000001" customHeight="1">
      <c r="A43" s="330"/>
      <c r="B43" s="361"/>
      <c r="C43" s="362" t="s">
        <v>168</v>
      </c>
      <c r="D43" s="362" t="s">
        <v>302</v>
      </c>
      <c r="E43" s="362" t="s">
        <v>272</v>
      </c>
      <c r="F43" s="362" t="s">
        <v>297</v>
      </c>
      <c r="G43" s="363" t="s">
        <v>274</v>
      </c>
      <c r="H43" s="363">
        <v>81.66</v>
      </c>
      <c r="I43" s="363">
        <v>77.08</v>
      </c>
      <c r="J43" s="363">
        <v>79.040000000000006</v>
      </c>
      <c r="K43" s="364">
        <v>77.599999999999994</v>
      </c>
      <c r="L43" s="364" t="s">
        <v>274</v>
      </c>
      <c r="M43" s="365" t="s">
        <v>274</v>
      </c>
      <c r="N43" s="366">
        <v>78.099999999999994</v>
      </c>
      <c r="O43" s="367"/>
      <c r="P43" s="368"/>
      <c r="Q43" s="369"/>
    </row>
    <row r="44" spans="1:17" s="370" customFormat="1" ht="20.100000000000001" customHeight="1">
      <c r="A44" s="330"/>
      <c r="B44" s="361"/>
      <c r="C44" s="362" t="s">
        <v>295</v>
      </c>
      <c r="D44" s="362" t="s">
        <v>303</v>
      </c>
      <c r="E44" s="362" t="s">
        <v>272</v>
      </c>
      <c r="F44" s="362" t="s">
        <v>297</v>
      </c>
      <c r="G44" s="363">
        <v>95.67</v>
      </c>
      <c r="H44" s="363">
        <v>95.67</v>
      </c>
      <c r="I44" s="363">
        <v>95.67</v>
      </c>
      <c r="J44" s="363">
        <v>95.67</v>
      </c>
      <c r="K44" s="364">
        <v>95.67</v>
      </c>
      <c r="L44" s="364" t="s">
        <v>274</v>
      </c>
      <c r="M44" s="365" t="s">
        <v>274</v>
      </c>
      <c r="N44" s="366">
        <v>95.67</v>
      </c>
      <c r="O44" s="368"/>
      <c r="P44" s="368"/>
      <c r="Q44" s="369"/>
    </row>
    <row r="45" spans="1:17" s="370" customFormat="1" ht="20.100000000000001" customHeight="1">
      <c r="A45" s="330"/>
      <c r="B45" s="361"/>
      <c r="C45" s="362" t="s">
        <v>155</v>
      </c>
      <c r="D45" s="362" t="s">
        <v>303</v>
      </c>
      <c r="E45" s="362" t="s">
        <v>272</v>
      </c>
      <c r="F45" s="362" t="s">
        <v>297</v>
      </c>
      <c r="G45" s="363">
        <v>57.94</v>
      </c>
      <c r="H45" s="363">
        <v>56.5</v>
      </c>
      <c r="I45" s="363">
        <v>57.52</v>
      </c>
      <c r="J45" s="363">
        <v>58.04</v>
      </c>
      <c r="K45" s="364">
        <v>58.14</v>
      </c>
      <c r="L45" s="364" t="s">
        <v>274</v>
      </c>
      <c r="M45" s="365" t="s">
        <v>274</v>
      </c>
      <c r="N45" s="366">
        <v>57.65</v>
      </c>
      <c r="O45" s="368"/>
      <c r="P45" s="368"/>
      <c r="Q45" s="369"/>
    </row>
    <row r="46" spans="1:17" s="370" customFormat="1" ht="20.100000000000001" customHeight="1">
      <c r="A46" s="330"/>
      <c r="B46" s="371"/>
      <c r="C46" s="362" t="s">
        <v>168</v>
      </c>
      <c r="D46" s="362" t="s">
        <v>303</v>
      </c>
      <c r="E46" s="362" t="s">
        <v>272</v>
      </c>
      <c r="F46" s="362" t="s">
        <v>297</v>
      </c>
      <c r="G46" s="363" t="s">
        <v>274</v>
      </c>
      <c r="H46" s="363">
        <v>79.790000000000006</v>
      </c>
      <c r="I46" s="363">
        <v>88.04</v>
      </c>
      <c r="J46" s="363">
        <v>76.319999999999993</v>
      </c>
      <c r="K46" s="364">
        <v>121.25</v>
      </c>
      <c r="L46" s="364" t="s">
        <v>274</v>
      </c>
      <c r="M46" s="365" t="s">
        <v>274</v>
      </c>
      <c r="N46" s="366">
        <v>86.45</v>
      </c>
      <c r="O46" s="368"/>
      <c r="P46" s="368"/>
      <c r="Q46" s="369"/>
    </row>
    <row r="47" spans="1:17" s="370" customFormat="1" ht="20.100000000000001" customHeight="1">
      <c r="A47" s="330"/>
      <c r="B47" s="361" t="s">
        <v>304</v>
      </c>
      <c r="C47" s="362" t="s">
        <v>155</v>
      </c>
      <c r="D47" s="362" t="s">
        <v>305</v>
      </c>
      <c r="E47" s="362" t="s">
        <v>272</v>
      </c>
      <c r="F47" s="362" t="s">
        <v>306</v>
      </c>
      <c r="G47" s="363">
        <v>76.53</v>
      </c>
      <c r="H47" s="363">
        <v>73</v>
      </c>
      <c r="I47" s="363">
        <v>73</v>
      </c>
      <c r="J47" s="363">
        <v>73</v>
      </c>
      <c r="K47" s="364">
        <v>73</v>
      </c>
      <c r="L47" s="364" t="s">
        <v>274</v>
      </c>
      <c r="M47" s="365" t="s">
        <v>274</v>
      </c>
      <c r="N47" s="366">
        <v>74.69</v>
      </c>
      <c r="O47" s="367"/>
      <c r="P47" s="368"/>
      <c r="Q47" s="369"/>
    </row>
    <row r="48" spans="1:17" s="370" customFormat="1" ht="20.100000000000001" customHeight="1">
      <c r="A48" s="330"/>
      <c r="B48" s="361"/>
      <c r="C48" s="362" t="s">
        <v>168</v>
      </c>
      <c r="D48" s="362" t="s">
        <v>305</v>
      </c>
      <c r="E48" s="362" t="s">
        <v>272</v>
      </c>
      <c r="F48" s="362" t="s">
        <v>306</v>
      </c>
      <c r="G48" s="363" t="s">
        <v>274</v>
      </c>
      <c r="H48" s="363">
        <v>70.19</v>
      </c>
      <c r="I48" s="363">
        <v>87.64</v>
      </c>
      <c r="J48" s="363">
        <v>86.36</v>
      </c>
      <c r="K48" s="364">
        <v>83.73</v>
      </c>
      <c r="L48" s="364" t="s">
        <v>274</v>
      </c>
      <c r="M48" s="365" t="s">
        <v>274</v>
      </c>
      <c r="N48" s="366">
        <v>84.9</v>
      </c>
      <c r="O48" s="367"/>
      <c r="P48" s="368"/>
      <c r="Q48" s="369"/>
    </row>
    <row r="49" spans="1:17" s="370" customFormat="1" ht="20.100000000000001" customHeight="1">
      <c r="A49" s="330"/>
      <c r="B49" s="361"/>
      <c r="C49" s="362" t="s">
        <v>307</v>
      </c>
      <c r="D49" s="362" t="s">
        <v>308</v>
      </c>
      <c r="E49" s="362" t="s">
        <v>272</v>
      </c>
      <c r="F49" s="362" t="s">
        <v>309</v>
      </c>
      <c r="G49" s="363" t="s">
        <v>274</v>
      </c>
      <c r="H49" s="363">
        <v>82</v>
      </c>
      <c r="I49" s="363">
        <v>82</v>
      </c>
      <c r="J49" s="363">
        <v>82</v>
      </c>
      <c r="K49" s="364">
        <v>82</v>
      </c>
      <c r="L49" s="364" t="s">
        <v>274</v>
      </c>
      <c r="M49" s="365" t="s">
        <v>274</v>
      </c>
      <c r="N49" s="366">
        <v>82</v>
      </c>
      <c r="O49" s="367"/>
      <c r="P49" s="368"/>
      <c r="Q49" s="369"/>
    </row>
    <row r="50" spans="1:17" s="370" customFormat="1" ht="20.100000000000001" customHeight="1">
      <c r="A50" s="330"/>
      <c r="B50" s="361"/>
      <c r="C50" s="362" t="s">
        <v>155</v>
      </c>
      <c r="D50" s="362" t="s">
        <v>308</v>
      </c>
      <c r="E50" s="362" t="s">
        <v>272</v>
      </c>
      <c r="F50" s="362" t="s">
        <v>309</v>
      </c>
      <c r="G50" s="363">
        <v>74.150000000000006</v>
      </c>
      <c r="H50" s="363">
        <v>77.16</v>
      </c>
      <c r="I50" s="363">
        <v>74.430000000000007</v>
      </c>
      <c r="J50" s="363">
        <v>74.16</v>
      </c>
      <c r="K50" s="364">
        <v>74.55</v>
      </c>
      <c r="L50" s="364" t="s">
        <v>274</v>
      </c>
      <c r="M50" s="365" t="s">
        <v>274</v>
      </c>
      <c r="N50" s="366">
        <v>74.81</v>
      </c>
      <c r="O50" s="367"/>
      <c r="P50" s="368"/>
      <c r="Q50" s="369"/>
    </row>
    <row r="51" spans="1:17" s="370" customFormat="1" ht="20.100000000000001" customHeight="1">
      <c r="A51" s="330"/>
      <c r="B51" s="361"/>
      <c r="C51" s="362" t="s">
        <v>168</v>
      </c>
      <c r="D51" s="362" t="s">
        <v>308</v>
      </c>
      <c r="E51" s="362" t="s">
        <v>272</v>
      </c>
      <c r="F51" s="362" t="s">
        <v>309</v>
      </c>
      <c r="G51" s="363" t="s">
        <v>274</v>
      </c>
      <c r="H51" s="363">
        <v>76.14</v>
      </c>
      <c r="I51" s="363">
        <v>77.349999999999994</v>
      </c>
      <c r="J51" s="363" t="s">
        <v>274</v>
      </c>
      <c r="K51" s="364">
        <v>83.87</v>
      </c>
      <c r="L51" s="364" t="s">
        <v>274</v>
      </c>
      <c r="M51" s="365" t="s">
        <v>274</v>
      </c>
      <c r="N51" s="366">
        <v>78.680000000000007</v>
      </c>
      <c r="O51" s="367"/>
      <c r="P51" s="368"/>
      <c r="Q51" s="369"/>
    </row>
    <row r="52" spans="1:17" s="370" customFormat="1" ht="20.100000000000001" customHeight="1">
      <c r="A52" s="330"/>
      <c r="B52" s="361"/>
      <c r="C52" s="362" t="s">
        <v>168</v>
      </c>
      <c r="D52" s="362" t="s">
        <v>310</v>
      </c>
      <c r="E52" s="362" t="s">
        <v>272</v>
      </c>
      <c r="F52" s="362" t="s">
        <v>311</v>
      </c>
      <c r="G52" s="363" t="s">
        <v>274</v>
      </c>
      <c r="H52" s="363" t="s">
        <v>274</v>
      </c>
      <c r="I52" s="363">
        <v>72.7</v>
      </c>
      <c r="J52" s="363" t="s">
        <v>274</v>
      </c>
      <c r="K52" s="364">
        <v>66.09</v>
      </c>
      <c r="L52" s="364" t="s">
        <v>274</v>
      </c>
      <c r="M52" s="365" t="s">
        <v>274</v>
      </c>
      <c r="N52" s="366">
        <v>69.38</v>
      </c>
      <c r="O52" s="367"/>
      <c r="P52" s="368"/>
      <c r="Q52" s="369"/>
    </row>
    <row r="53" spans="1:17" s="370" customFormat="1" ht="20.100000000000001" customHeight="1" thickBot="1">
      <c r="A53" s="330"/>
      <c r="B53" s="372"/>
      <c r="C53" s="373" t="s">
        <v>168</v>
      </c>
      <c r="D53" s="373" t="s">
        <v>312</v>
      </c>
      <c r="E53" s="373" t="s">
        <v>272</v>
      </c>
      <c r="F53" s="373" t="s">
        <v>313</v>
      </c>
      <c r="G53" s="374" t="s">
        <v>274</v>
      </c>
      <c r="H53" s="374">
        <v>72.7</v>
      </c>
      <c r="I53" s="374" t="s">
        <v>274</v>
      </c>
      <c r="J53" s="374">
        <v>65</v>
      </c>
      <c r="K53" s="374" t="s">
        <v>274</v>
      </c>
      <c r="L53" s="374" t="s">
        <v>274</v>
      </c>
      <c r="M53" s="375" t="s">
        <v>274</v>
      </c>
      <c r="N53" s="376">
        <v>67.81</v>
      </c>
      <c r="O53" s="368"/>
      <c r="P53" s="368"/>
      <c r="Q53" s="369"/>
    </row>
    <row r="54" spans="1:17" ht="15.6" customHeight="1">
      <c r="B54" s="378"/>
      <c r="C54" s="379"/>
      <c r="D54" s="378"/>
      <c r="E54" s="379"/>
      <c r="F54" s="379"/>
      <c r="G54" s="379"/>
      <c r="H54" s="379"/>
      <c r="I54" s="379"/>
      <c r="J54" s="379"/>
      <c r="K54" s="379"/>
      <c r="L54" s="379"/>
      <c r="M54" s="389"/>
      <c r="N54" s="390"/>
      <c r="O54" s="391"/>
      <c r="Q54" s="380"/>
    </row>
    <row r="55" spans="1:17" ht="15" customHeight="1">
      <c r="B55" s="342" t="s">
        <v>315</v>
      </c>
      <c r="C55" s="342"/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  <c r="O55" s="344"/>
      <c r="Q55" s="380"/>
    </row>
    <row r="56" spans="1:17" ht="4.5" customHeight="1" thickBot="1">
      <c r="B56" s="340"/>
      <c r="C56" s="383"/>
      <c r="D56" s="383"/>
      <c r="E56" s="383"/>
      <c r="F56" s="383"/>
      <c r="G56" s="383"/>
      <c r="H56" s="383"/>
      <c r="I56" s="383"/>
      <c r="J56" s="383"/>
      <c r="K56" s="383"/>
      <c r="L56" s="383"/>
      <c r="M56" s="383"/>
      <c r="N56" s="383"/>
      <c r="O56" s="384"/>
      <c r="Q56" s="380"/>
    </row>
    <row r="57" spans="1:17" ht="27" customHeight="1">
      <c r="B57" s="345" t="s">
        <v>141</v>
      </c>
      <c r="C57" s="346" t="s">
        <v>262</v>
      </c>
      <c r="D57" s="347" t="s">
        <v>263</v>
      </c>
      <c r="E57" s="346" t="s">
        <v>264</v>
      </c>
      <c r="F57" s="347" t="s">
        <v>265</v>
      </c>
      <c r="G57" s="385" t="s">
        <v>266</v>
      </c>
      <c r="H57" s="351"/>
      <c r="I57" s="386"/>
      <c r="J57" s="351" t="s">
        <v>267</v>
      </c>
      <c r="K57" s="351"/>
      <c r="L57" s="351"/>
      <c r="M57" s="351"/>
      <c r="N57" s="352"/>
      <c r="O57" s="353"/>
      <c r="Q57" s="380"/>
    </row>
    <row r="58" spans="1:17" ht="19.7" customHeight="1">
      <c r="B58" s="354"/>
      <c r="C58" s="355"/>
      <c r="D58" s="356" t="s">
        <v>268</v>
      </c>
      <c r="E58" s="355"/>
      <c r="F58" s="356"/>
      <c r="G58" s="357">
        <f t="shared" ref="G58:N58" si="2">G13</f>
        <v>43808</v>
      </c>
      <c r="H58" s="357">
        <f t="shared" si="2"/>
        <v>43809</v>
      </c>
      <c r="I58" s="357">
        <f t="shared" si="2"/>
        <v>43810</v>
      </c>
      <c r="J58" s="357">
        <f t="shared" si="2"/>
        <v>43811</v>
      </c>
      <c r="K58" s="357">
        <f t="shared" si="2"/>
        <v>43812</v>
      </c>
      <c r="L58" s="357">
        <f t="shared" si="2"/>
        <v>43813</v>
      </c>
      <c r="M58" s="387">
        <f t="shared" si="2"/>
        <v>43814</v>
      </c>
      <c r="N58" s="388" t="str">
        <f t="shared" si="2"/>
        <v>PMPS</v>
      </c>
      <c r="O58" s="360"/>
      <c r="Q58" s="380"/>
    </row>
    <row r="59" spans="1:17" s="370" customFormat="1" ht="20.100000000000001" customHeight="1" thickBot="1">
      <c r="A59" s="330"/>
      <c r="B59" s="372" t="s">
        <v>316</v>
      </c>
      <c r="C59" s="373" t="s">
        <v>176</v>
      </c>
      <c r="D59" s="373" t="s">
        <v>317</v>
      </c>
      <c r="E59" s="373" t="s">
        <v>314</v>
      </c>
      <c r="F59" s="373" t="s">
        <v>314</v>
      </c>
      <c r="G59" s="374">
        <v>265</v>
      </c>
      <c r="H59" s="374">
        <v>265</v>
      </c>
      <c r="I59" s="374">
        <v>265</v>
      </c>
      <c r="J59" s="374">
        <v>265</v>
      </c>
      <c r="K59" s="374">
        <v>265</v>
      </c>
      <c r="L59" s="374">
        <v>265</v>
      </c>
      <c r="M59" s="375" t="s">
        <v>274</v>
      </c>
      <c r="N59" s="376">
        <v>265</v>
      </c>
      <c r="O59" s="368"/>
      <c r="P59" s="368"/>
      <c r="Q59" s="369"/>
    </row>
    <row r="60" spans="1:17" ht="15.6" customHeight="1">
      <c r="B60" s="378"/>
      <c r="C60" s="379"/>
      <c r="D60" s="378"/>
      <c r="E60" s="379"/>
      <c r="F60" s="379"/>
      <c r="G60" s="379"/>
      <c r="H60" s="379"/>
      <c r="I60" s="379"/>
      <c r="J60" s="379"/>
      <c r="K60" s="379"/>
      <c r="L60" s="379"/>
      <c r="M60" s="389"/>
      <c r="N60" s="99" t="s">
        <v>56</v>
      </c>
      <c r="O60" s="391"/>
      <c r="Q60" s="380"/>
    </row>
    <row r="61" spans="1:17" ht="22.5" customHeight="1">
      <c r="B61" s="392"/>
      <c r="C61" s="392"/>
      <c r="D61" s="392"/>
      <c r="E61" s="392"/>
      <c r="F61" s="392"/>
      <c r="G61" s="392"/>
      <c r="H61" s="392"/>
      <c r="I61" s="392"/>
      <c r="J61" s="392"/>
      <c r="K61" s="392"/>
      <c r="L61" s="392"/>
      <c r="M61" s="392"/>
      <c r="N61" s="392"/>
      <c r="O61" s="393"/>
      <c r="Q61" s="380"/>
    </row>
    <row r="62" spans="1:17" ht="27.75" customHeight="1">
      <c r="B62" s="394"/>
      <c r="C62" s="394"/>
      <c r="D62" s="394"/>
      <c r="E62" s="394"/>
      <c r="F62" s="394"/>
      <c r="G62" s="395"/>
      <c r="H62" s="394"/>
      <c r="I62" s="394"/>
      <c r="J62" s="394"/>
      <c r="K62" s="394"/>
      <c r="L62" s="394"/>
      <c r="M62" s="394"/>
      <c r="N62" s="394"/>
      <c r="O62" s="341"/>
      <c r="Q62" s="380"/>
    </row>
    <row r="63" spans="1:17">
      <c r="M63" s="24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70" zoomScaleNormal="70" zoomScaleSheetLayoutView="100" workbookViewId="0"/>
  </sheetViews>
  <sheetFormatPr baseColWidth="10" defaultColWidth="12.5703125" defaultRowHeight="15.75"/>
  <cols>
    <col min="1" max="1" width="2.7109375" style="396" customWidth="1"/>
    <col min="2" max="2" width="38.7109375" style="397" customWidth="1"/>
    <col min="3" max="3" width="12.7109375" style="397" customWidth="1"/>
    <col min="4" max="4" width="55.7109375" style="397" customWidth="1"/>
    <col min="5" max="5" width="7.7109375" style="397" customWidth="1"/>
    <col min="6" max="6" width="21.7109375" style="397" customWidth="1"/>
    <col min="7" max="7" width="60.7109375" style="397" customWidth="1"/>
    <col min="8" max="8" width="3.140625" style="332" customWidth="1"/>
    <col min="9" max="9" width="9.28515625" style="332" customWidth="1"/>
    <col min="10" max="10" width="10.85546875" style="332" bestFit="1" customWidth="1"/>
    <col min="11" max="11" width="12.5703125" style="332"/>
    <col min="12" max="13" width="14.7109375" style="332" bestFit="1" customWidth="1"/>
    <col min="14" max="14" width="12.85546875" style="332" bestFit="1" customWidth="1"/>
    <col min="15" max="16384" width="12.5703125" style="332"/>
  </cols>
  <sheetData>
    <row r="1" spans="1:10" ht="11.25" customHeight="1"/>
    <row r="2" spans="1:10">
      <c r="G2" s="335"/>
      <c r="H2" s="336"/>
    </row>
    <row r="3" spans="1:10" ht="8.25" customHeight="1">
      <c r="H3" s="336"/>
    </row>
    <row r="4" spans="1:10" ht="1.5" customHeight="1" thickBot="1">
      <c r="H4" s="336"/>
    </row>
    <row r="5" spans="1:10" ht="26.25" customHeight="1" thickBot="1">
      <c r="B5" s="687" t="s">
        <v>318</v>
      </c>
      <c r="C5" s="688"/>
      <c r="D5" s="688"/>
      <c r="E5" s="688"/>
      <c r="F5" s="688"/>
      <c r="G5" s="689"/>
      <c r="H5" s="337"/>
    </row>
    <row r="6" spans="1:10" ht="15" customHeight="1">
      <c r="B6" s="690"/>
      <c r="C6" s="690"/>
      <c r="D6" s="690"/>
      <c r="E6" s="690"/>
      <c r="F6" s="690"/>
      <c r="G6" s="690"/>
      <c r="H6" s="338"/>
    </row>
    <row r="7" spans="1:10" ht="33.6" customHeight="1">
      <c r="B7" s="691" t="s">
        <v>319</v>
      </c>
      <c r="C7" s="691"/>
      <c r="D7" s="691"/>
      <c r="E7" s="691"/>
      <c r="F7" s="691"/>
      <c r="G7" s="691"/>
      <c r="H7" s="338"/>
    </row>
    <row r="8" spans="1:10" ht="27" customHeight="1">
      <c r="B8" s="692" t="s">
        <v>320</v>
      </c>
      <c r="C8" s="693"/>
      <c r="D8" s="693"/>
      <c r="E8" s="693"/>
      <c r="F8" s="693"/>
      <c r="G8" s="693"/>
      <c r="H8" s="338"/>
    </row>
    <row r="9" spans="1:10" ht="9" customHeight="1">
      <c r="B9" s="398"/>
      <c r="C9" s="399"/>
      <c r="D9" s="399"/>
      <c r="E9" s="399"/>
      <c r="F9" s="399"/>
      <c r="G9" s="399"/>
      <c r="H9" s="338"/>
    </row>
    <row r="10" spans="1:10" s="370" customFormat="1" ht="21" customHeight="1">
      <c r="A10" s="396"/>
      <c r="B10" s="684" t="s">
        <v>261</v>
      </c>
      <c r="C10" s="684"/>
      <c r="D10" s="684"/>
      <c r="E10" s="684"/>
      <c r="F10" s="684"/>
      <c r="G10" s="684"/>
      <c r="H10" s="400"/>
    </row>
    <row r="11" spans="1:10" ht="3.75" customHeight="1" thickBot="1">
      <c r="B11" s="401"/>
      <c r="C11" s="402"/>
      <c r="D11" s="402"/>
      <c r="E11" s="402"/>
      <c r="F11" s="402"/>
      <c r="G11" s="402"/>
      <c r="H11" s="384"/>
    </row>
    <row r="12" spans="1:10" ht="30" customHeight="1">
      <c r="B12" s="345" t="s">
        <v>141</v>
      </c>
      <c r="C12" s="346" t="s">
        <v>262</v>
      </c>
      <c r="D12" s="347" t="s">
        <v>263</v>
      </c>
      <c r="E12" s="346" t="s">
        <v>264</v>
      </c>
      <c r="F12" s="347" t="s">
        <v>265</v>
      </c>
      <c r="G12" s="403" t="s">
        <v>321</v>
      </c>
      <c r="H12" s="353"/>
    </row>
    <row r="13" spans="1:10" ht="30" customHeight="1">
      <c r="B13" s="354"/>
      <c r="C13" s="355"/>
      <c r="D13" s="404" t="s">
        <v>268</v>
      </c>
      <c r="E13" s="355"/>
      <c r="F13" s="356"/>
      <c r="G13" s="405" t="s">
        <v>322</v>
      </c>
      <c r="H13" s="360"/>
    </row>
    <row r="14" spans="1:10" s="413" customFormat="1" ht="30" customHeight="1">
      <c r="A14" s="406"/>
      <c r="B14" s="407" t="s">
        <v>270</v>
      </c>
      <c r="C14" s="408" t="s">
        <v>323</v>
      </c>
      <c r="D14" s="408" t="s">
        <v>277</v>
      </c>
      <c r="E14" s="408" t="s">
        <v>272</v>
      </c>
      <c r="F14" s="409" t="s">
        <v>273</v>
      </c>
      <c r="G14" s="410">
        <v>83.6</v>
      </c>
      <c r="H14" s="368"/>
      <c r="I14" s="411"/>
      <c r="J14" s="412"/>
    </row>
    <row r="15" spans="1:10" s="413" customFormat="1" ht="30" customHeight="1">
      <c r="A15" s="406"/>
      <c r="B15" s="407" t="s">
        <v>279</v>
      </c>
      <c r="C15" s="408" t="s">
        <v>323</v>
      </c>
      <c r="D15" s="408" t="s">
        <v>277</v>
      </c>
      <c r="E15" s="408" t="s">
        <v>272</v>
      </c>
      <c r="F15" s="409" t="s">
        <v>282</v>
      </c>
      <c r="G15" s="410">
        <v>116.39</v>
      </c>
      <c r="H15" s="368"/>
      <c r="I15" s="411"/>
      <c r="J15" s="412"/>
    </row>
    <row r="16" spans="1:10" s="413" customFormat="1" ht="30" customHeight="1">
      <c r="A16" s="406"/>
      <c r="B16" s="407" t="s">
        <v>283</v>
      </c>
      <c r="C16" s="408" t="s">
        <v>323</v>
      </c>
      <c r="D16" s="408" t="s">
        <v>277</v>
      </c>
      <c r="E16" s="408" t="s">
        <v>272</v>
      </c>
      <c r="F16" s="409" t="s">
        <v>285</v>
      </c>
      <c r="G16" s="410">
        <v>82.99</v>
      </c>
      <c r="H16" s="368"/>
      <c r="I16" s="411"/>
      <c r="J16" s="412"/>
    </row>
    <row r="17" spans="1:14" s="370" customFormat="1" ht="30" customHeight="1">
      <c r="A17" s="396"/>
      <c r="B17" s="414" t="s">
        <v>286</v>
      </c>
      <c r="C17" s="362" t="s">
        <v>323</v>
      </c>
      <c r="D17" s="362" t="s">
        <v>287</v>
      </c>
      <c r="E17" s="362" t="s">
        <v>272</v>
      </c>
      <c r="F17" s="415" t="s">
        <v>288</v>
      </c>
      <c r="G17" s="410">
        <v>52.69</v>
      </c>
      <c r="H17" s="368"/>
      <c r="I17" s="411"/>
      <c r="J17" s="412"/>
    </row>
    <row r="18" spans="1:14" s="370" customFormat="1" ht="30" customHeight="1">
      <c r="A18" s="396"/>
      <c r="B18" s="416"/>
      <c r="C18" s="417" t="s">
        <v>323</v>
      </c>
      <c r="D18" s="417" t="s">
        <v>289</v>
      </c>
      <c r="E18" s="417" t="s">
        <v>272</v>
      </c>
      <c r="F18" s="417" t="s">
        <v>288</v>
      </c>
      <c r="G18" s="418">
        <v>58.56</v>
      </c>
      <c r="H18" s="368"/>
      <c r="I18" s="411"/>
      <c r="J18" s="412"/>
    </row>
    <row r="19" spans="1:14" s="413" customFormat="1" ht="30" customHeight="1" thickBot="1">
      <c r="A19" s="406"/>
      <c r="B19" s="372" t="s">
        <v>290</v>
      </c>
      <c r="C19" s="419" t="s">
        <v>323</v>
      </c>
      <c r="D19" s="419" t="s">
        <v>277</v>
      </c>
      <c r="E19" s="419" t="s">
        <v>272</v>
      </c>
      <c r="F19" s="419" t="s">
        <v>273</v>
      </c>
      <c r="G19" s="420">
        <v>71.59</v>
      </c>
      <c r="H19" s="368"/>
      <c r="I19" s="411"/>
      <c r="J19" s="412"/>
    </row>
    <row r="20" spans="1:14" s="413" customFormat="1" ht="50.25" customHeight="1">
      <c r="A20" s="421"/>
      <c r="B20" s="422"/>
      <c r="C20" s="423"/>
      <c r="D20" s="422"/>
      <c r="E20" s="423"/>
      <c r="F20" s="423"/>
      <c r="G20" s="423"/>
      <c r="H20" s="368"/>
      <c r="I20" s="424"/>
      <c r="J20" s="425"/>
      <c r="N20" s="426"/>
    </row>
    <row r="21" spans="1:14" s="370" customFormat="1" ht="15" customHeight="1">
      <c r="A21" s="396"/>
      <c r="B21" s="684" t="s">
        <v>292</v>
      </c>
      <c r="C21" s="684"/>
      <c r="D21" s="684"/>
      <c r="E21" s="684"/>
      <c r="F21" s="684"/>
      <c r="G21" s="684"/>
      <c r="H21" s="400"/>
    </row>
    <row r="22" spans="1:14" s="370" customFormat="1" ht="4.5" customHeight="1" thickBot="1">
      <c r="A22" s="396"/>
      <c r="B22" s="427"/>
      <c r="C22" s="428"/>
      <c r="D22" s="428"/>
      <c r="E22" s="428"/>
      <c r="F22" s="428"/>
      <c r="G22" s="428"/>
      <c r="H22" s="429"/>
    </row>
    <row r="23" spans="1:14" s="370" customFormat="1" ht="30" customHeight="1">
      <c r="A23" s="396"/>
      <c r="B23" s="430" t="s">
        <v>141</v>
      </c>
      <c r="C23" s="431" t="s">
        <v>262</v>
      </c>
      <c r="D23" s="432" t="s">
        <v>263</v>
      </c>
      <c r="E23" s="431" t="s">
        <v>264</v>
      </c>
      <c r="F23" s="432" t="s">
        <v>265</v>
      </c>
      <c r="G23" s="433" t="s">
        <v>321</v>
      </c>
      <c r="H23" s="434"/>
    </row>
    <row r="24" spans="1:14" s="370" customFormat="1" ht="30" customHeight="1">
      <c r="A24" s="396"/>
      <c r="B24" s="435"/>
      <c r="C24" s="436"/>
      <c r="D24" s="404" t="s">
        <v>268</v>
      </c>
      <c r="E24" s="436"/>
      <c r="F24" s="404" t="s">
        <v>293</v>
      </c>
      <c r="G24" s="405" t="str">
        <f>$G$13</f>
        <v>Semana 50 - 2019: 09 - 15/12</v>
      </c>
      <c r="H24" s="437"/>
    </row>
    <row r="25" spans="1:14" s="370" customFormat="1" ht="30" customHeight="1">
      <c r="A25" s="396"/>
      <c r="B25" s="438" t="s">
        <v>294</v>
      </c>
      <c r="C25" s="417" t="s">
        <v>323</v>
      </c>
      <c r="D25" s="417" t="s">
        <v>296</v>
      </c>
      <c r="E25" s="417" t="s">
        <v>272</v>
      </c>
      <c r="F25" s="439" t="s">
        <v>297</v>
      </c>
      <c r="G25" s="440">
        <v>94.44</v>
      </c>
      <c r="H25" s="368"/>
      <c r="I25" s="411"/>
      <c r="J25" s="412"/>
    </row>
    <row r="26" spans="1:14" s="370" customFormat="1" ht="30" customHeight="1">
      <c r="A26" s="396"/>
      <c r="B26" s="438"/>
      <c r="C26" s="417" t="s">
        <v>323</v>
      </c>
      <c r="D26" s="417" t="s">
        <v>324</v>
      </c>
      <c r="E26" s="417" t="s">
        <v>272</v>
      </c>
      <c r="F26" s="439" t="s">
        <v>325</v>
      </c>
      <c r="G26" s="440">
        <v>64.959999999999994</v>
      </c>
      <c r="H26" s="368"/>
      <c r="I26" s="411"/>
      <c r="J26" s="412"/>
    </row>
    <row r="27" spans="1:14" s="370" customFormat="1" ht="30" customHeight="1">
      <c r="A27" s="396"/>
      <c r="B27" s="438"/>
      <c r="C27" s="417" t="s">
        <v>323</v>
      </c>
      <c r="D27" s="417" t="s">
        <v>299</v>
      </c>
      <c r="E27" s="417" t="s">
        <v>272</v>
      </c>
      <c r="F27" s="439" t="s">
        <v>325</v>
      </c>
      <c r="G27" s="440">
        <v>60.53</v>
      </c>
      <c r="H27" s="368"/>
      <c r="I27" s="411"/>
      <c r="J27" s="412"/>
    </row>
    <row r="28" spans="1:14" s="370" customFormat="1" ht="30" customHeight="1">
      <c r="A28" s="396"/>
      <c r="B28" s="416"/>
      <c r="C28" s="417" t="s">
        <v>323</v>
      </c>
      <c r="D28" s="417" t="s">
        <v>326</v>
      </c>
      <c r="E28" s="417" t="s">
        <v>272</v>
      </c>
      <c r="F28" s="417" t="s">
        <v>325</v>
      </c>
      <c r="G28" s="440">
        <v>88.19</v>
      </c>
      <c r="H28" s="368"/>
      <c r="I28" s="411"/>
      <c r="J28" s="412"/>
    </row>
    <row r="29" spans="1:14" s="370" customFormat="1" ht="30" customHeight="1">
      <c r="A29" s="396"/>
      <c r="B29" s="414" t="s">
        <v>304</v>
      </c>
      <c r="C29" s="417" t="s">
        <v>323</v>
      </c>
      <c r="D29" s="417" t="s">
        <v>305</v>
      </c>
      <c r="E29" s="417" t="s">
        <v>272</v>
      </c>
      <c r="F29" s="439" t="s">
        <v>306</v>
      </c>
      <c r="G29" s="440">
        <v>75.84</v>
      </c>
      <c r="H29" s="368"/>
      <c r="I29" s="411"/>
      <c r="J29" s="412"/>
    </row>
    <row r="30" spans="1:14" s="370" customFormat="1" ht="30" customHeight="1">
      <c r="A30" s="396"/>
      <c r="B30" s="438"/>
      <c r="C30" s="417" t="s">
        <v>323</v>
      </c>
      <c r="D30" s="417" t="s">
        <v>308</v>
      </c>
      <c r="E30" s="417" t="s">
        <v>272</v>
      </c>
      <c r="F30" s="439" t="s">
        <v>327</v>
      </c>
      <c r="G30" s="440">
        <v>75.89</v>
      </c>
      <c r="H30" s="368"/>
      <c r="I30" s="411"/>
      <c r="J30" s="412"/>
    </row>
    <row r="31" spans="1:14" s="413" customFormat="1" ht="30" customHeight="1" thickBot="1">
      <c r="A31" s="406"/>
      <c r="B31" s="372"/>
      <c r="C31" s="419" t="s">
        <v>323</v>
      </c>
      <c r="D31" s="419" t="s">
        <v>312</v>
      </c>
      <c r="E31" s="419" t="s">
        <v>272</v>
      </c>
      <c r="F31" s="419" t="s">
        <v>313</v>
      </c>
      <c r="G31" s="441">
        <v>67.81</v>
      </c>
      <c r="H31" s="368"/>
      <c r="I31" s="411"/>
      <c r="J31" s="412"/>
    </row>
    <row r="32" spans="1:14" ht="15.6" customHeight="1">
      <c r="B32" s="442"/>
      <c r="C32" s="443"/>
      <c r="D32" s="442"/>
      <c r="E32" s="443"/>
      <c r="F32" s="443"/>
      <c r="G32" s="443"/>
      <c r="H32" s="391"/>
    </row>
    <row r="33" spans="1:10" s="370" customFormat="1" ht="15" customHeight="1">
      <c r="A33" s="396"/>
      <c r="B33" s="684" t="s">
        <v>315</v>
      </c>
      <c r="C33" s="684"/>
      <c r="D33" s="684"/>
      <c r="E33" s="684"/>
      <c r="F33" s="684"/>
      <c r="G33" s="684"/>
      <c r="H33" s="400"/>
    </row>
    <row r="34" spans="1:10" s="370" customFormat="1" ht="4.5" customHeight="1" thickBot="1">
      <c r="A34" s="396"/>
      <c r="B34" s="427"/>
      <c r="C34" s="428"/>
      <c r="D34" s="428"/>
      <c r="E34" s="428"/>
      <c r="F34" s="428"/>
      <c r="G34" s="428"/>
      <c r="H34" s="429"/>
    </row>
    <row r="35" spans="1:10" s="370" customFormat="1" ht="30" customHeight="1">
      <c r="A35" s="396"/>
      <c r="B35" s="430" t="s">
        <v>141</v>
      </c>
      <c r="C35" s="431" t="s">
        <v>262</v>
      </c>
      <c r="D35" s="432" t="s">
        <v>263</v>
      </c>
      <c r="E35" s="431" t="s">
        <v>264</v>
      </c>
      <c r="F35" s="432" t="s">
        <v>265</v>
      </c>
      <c r="G35" s="433" t="s">
        <v>321</v>
      </c>
      <c r="H35" s="434"/>
    </row>
    <row r="36" spans="1:10" s="370" customFormat="1" ht="30" customHeight="1">
      <c r="A36" s="396"/>
      <c r="B36" s="435"/>
      <c r="C36" s="436"/>
      <c r="D36" s="404" t="s">
        <v>268</v>
      </c>
      <c r="E36" s="436"/>
      <c r="F36" s="404"/>
      <c r="G36" s="405" t="str">
        <f>$G$13</f>
        <v>Semana 50 - 2019: 09 - 15/12</v>
      </c>
      <c r="H36" s="437"/>
    </row>
    <row r="37" spans="1:10" s="370" customFormat="1" ht="30" customHeight="1" thickBot="1">
      <c r="A37" s="396"/>
      <c r="B37" s="444" t="s">
        <v>316</v>
      </c>
      <c r="C37" s="445" t="s">
        <v>323</v>
      </c>
      <c r="D37" s="445" t="s">
        <v>317</v>
      </c>
      <c r="E37" s="445" t="s">
        <v>314</v>
      </c>
      <c r="F37" s="445" t="s">
        <v>314</v>
      </c>
      <c r="G37" s="446">
        <v>265</v>
      </c>
      <c r="I37" s="411"/>
      <c r="J37" s="412"/>
    </row>
    <row r="38" spans="1:10" ht="15.6" customHeight="1">
      <c r="B38" s="442"/>
      <c r="C38" s="443"/>
      <c r="D38" s="442"/>
      <c r="E38" s="443"/>
      <c r="F38" s="443"/>
      <c r="G38" s="99" t="s">
        <v>56</v>
      </c>
      <c r="H38" s="391"/>
    </row>
    <row r="39" spans="1:10" ht="6" customHeight="1">
      <c r="B39" s="447"/>
      <c r="C39" s="447"/>
      <c r="D39" s="447"/>
      <c r="E39" s="447"/>
      <c r="F39" s="447"/>
      <c r="G39" s="447"/>
      <c r="H39" s="393"/>
    </row>
    <row r="40" spans="1:10" ht="3.75" customHeight="1">
      <c r="B40" s="448"/>
      <c r="C40" s="448"/>
      <c r="D40" s="448"/>
      <c r="E40" s="448"/>
      <c r="F40" s="448"/>
      <c r="G40" s="449" t="s">
        <v>328</v>
      </c>
      <c r="H40" s="341"/>
    </row>
    <row r="41" spans="1:10" ht="15.6" customHeight="1">
      <c r="B41" s="442"/>
      <c r="C41" s="443"/>
      <c r="D41" s="442"/>
      <c r="E41" s="443"/>
      <c r="F41" s="443"/>
      <c r="G41" s="443"/>
      <c r="H41" s="391"/>
    </row>
    <row r="42" spans="1:10">
      <c r="G42" s="332"/>
    </row>
    <row r="43" spans="1:10" ht="15">
      <c r="B43" s="685"/>
      <c r="C43" s="685"/>
      <c r="D43" s="685"/>
      <c r="E43" s="685"/>
      <c r="F43" s="685"/>
      <c r="G43" s="685"/>
    </row>
    <row r="44" spans="1:10" ht="15">
      <c r="B44" s="686"/>
      <c r="C44" s="686"/>
      <c r="D44" s="686"/>
      <c r="E44" s="686"/>
      <c r="F44" s="686"/>
      <c r="G44" s="686"/>
    </row>
  </sheetData>
  <mergeCells count="8">
    <mergeCell ref="B33:G33"/>
    <mergeCell ref="B43:G44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4"/>
  <sheetViews>
    <sheetView zoomScale="70" zoomScaleNormal="70" zoomScaleSheetLayoutView="75" workbookViewId="0">
      <selection activeCell="B2" sqref="B2"/>
    </sheetView>
  </sheetViews>
  <sheetFormatPr baseColWidth="10" defaultColWidth="12.5703125" defaultRowHeight="16.350000000000001" customHeight="1"/>
  <cols>
    <col min="1" max="1" width="2.7109375" style="459" customWidth="1"/>
    <col min="2" max="2" width="22.28515625" style="451" customWidth="1"/>
    <col min="3" max="3" width="16.5703125" style="451" bestFit="1" customWidth="1"/>
    <col min="4" max="4" width="42.7109375" style="451" bestFit="1" customWidth="1"/>
    <col min="5" max="5" width="10.140625" style="451" customWidth="1"/>
    <col min="6" max="6" width="15.28515625" style="451" customWidth="1"/>
    <col min="7" max="13" width="10.7109375" style="451" customWidth="1"/>
    <col min="14" max="14" width="14.7109375" style="451" customWidth="1"/>
    <col min="15" max="15" width="1.140625" style="332" customWidth="1"/>
    <col min="16" max="16" width="9.28515625" style="332" customWidth="1"/>
    <col min="17" max="17" width="12.5703125" style="332"/>
    <col min="18" max="18" width="10.85546875" style="332" bestFit="1" customWidth="1"/>
    <col min="19" max="16384" width="12.5703125" style="332"/>
  </cols>
  <sheetData>
    <row r="2" spans="2:18" ht="16.350000000000001" customHeight="1">
      <c r="B2" s="450"/>
      <c r="C2" s="450"/>
      <c r="D2" s="450"/>
      <c r="E2" s="450"/>
      <c r="F2" s="450"/>
      <c r="G2" s="450"/>
      <c r="K2" s="335"/>
      <c r="L2" s="335"/>
      <c r="M2" s="335"/>
      <c r="N2" s="335"/>
    </row>
    <row r="3" spans="2:18" ht="16.350000000000001" customHeight="1">
      <c r="B3" s="450"/>
      <c r="C3" s="450"/>
      <c r="D3" s="450"/>
      <c r="E3" s="450"/>
      <c r="F3" s="450"/>
      <c r="G3" s="450"/>
    </row>
    <row r="4" spans="2:18" ht="29.25" customHeight="1" thickBot="1">
      <c r="B4" s="676" t="s">
        <v>329</v>
      </c>
      <c r="C4" s="676"/>
      <c r="D4" s="676"/>
      <c r="E4" s="676"/>
      <c r="F4" s="676"/>
      <c r="G4" s="676"/>
      <c r="H4" s="676"/>
      <c r="I4" s="676"/>
      <c r="J4" s="676"/>
      <c r="K4" s="676"/>
      <c r="L4" s="676"/>
      <c r="M4" s="676"/>
      <c r="N4" s="676"/>
    </row>
    <row r="5" spans="2:18" ht="16.350000000000001" customHeight="1">
      <c r="B5" s="677" t="s">
        <v>330</v>
      </c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9"/>
    </row>
    <row r="6" spans="2:18" ht="16.350000000000001" customHeight="1" thickBot="1">
      <c r="B6" s="680" t="s">
        <v>259</v>
      </c>
      <c r="C6" s="681"/>
      <c r="D6" s="681"/>
      <c r="E6" s="681"/>
      <c r="F6" s="681"/>
      <c r="G6" s="681"/>
      <c r="H6" s="681"/>
      <c r="I6" s="681"/>
      <c r="J6" s="681"/>
      <c r="K6" s="681"/>
      <c r="L6" s="681"/>
      <c r="M6" s="681"/>
      <c r="N6" s="682"/>
    </row>
    <row r="7" spans="2:18" ht="16.350000000000001" customHeight="1"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Q7" s="331"/>
    </row>
    <row r="8" spans="2:18" ht="16.350000000000001" customHeight="1">
      <c r="B8" s="683" t="s">
        <v>260</v>
      </c>
      <c r="C8" s="683"/>
      <c r="D8" s="683"/>
      <c r="E8" s="683"/>
      <c r="F8" s="683"/>
      <c r="G8" s="683"/>
      <c r="H8" s="683"/>
      <c r="I8" s="683"/>
      <c r="J8" s="683"/>
      <c r="K8" s="683"/>
      <c r="L8" s="683"/>
      <c r="M8" s="683"/>
      <c r="N8" s="683"/>
    </row>
    <row r="9" spans="2:18" ht="29.25" customHeight="1">
      <c r="B9" s="694" t="s">
        <v>68</v>
      </c>
      <c r="C9" s="694"/>
      <c r="D9" s="694"/>
      <c r="E9" s="694"/>
      <c r="F9" s="694"/>
      <c r="G9" s="694"/>
      <c r="H9" s="694"/>
      <c r="I9" s="694"/>
      <c r="J9" s="694"/>
      <c r="K9" s="694"/>
      <c r="L9" s="694"/>
      <c r="M9" s="694"/>
      <c r="N9" s="694"/>
      <c r="P9" s="341"/>
      <c r="Q9" s="341"/>
    </row>
    <row r="10" spans="2:18" ht="3" customHeight="1" thickBot="1">
      <c r="P10" s="341"/>
      <c r="Q10" s="341"/>
    </row>
    <row r="11" spans="2:18" ht="22.15" customHeight="1">
      <c r="B11" s="345" t="s">
        <v>141</v>
      </c>
      <c r="C11" s="346" t="s">
        <v>262</v>
      </c>
      <c r="D11" s="347" t="s">
        <v>263</v>
      </c>
      <c r="E11" s="346" t="s">
        <v>264</v>
      </c>
      <c r="F11" s="347" t="s">
        <v>265</v>
      </c>
      <c r="G11" s="348" t="s">
        <v>266</v>
      </c>
      <c r="H11" s="349"/>
      <c r="I11" s="350"/>
      <c r="J11" s="349" t="s">
        <v>267</v>
      </c>
      <c r="K11" s="349"/>
      <c r="L11" s="351"/>
      <c r="M11" s="351"/>
      <c r="N11" s="352"/>
    </row>
    <row r="12" spans="2:18" ht="16.350000000000001" customHeight="1">
      <c r="B12" s="354"/>
      <c r="C12" s="355"/>
      <c r="D12" s="356" t="s">
        <v>268</v>
      </c>
      <c r="E12" s="355"/>
      <c r="F12" s="356"/>
      <c r="G12" s="357">
        <f>'[6]Pág. 14'!G13</f>
        <v>43808</v>
      </c>
      <c r="H12" s="357">
        <f>'[6]Pág. 14'!H13</f>
        <v>43809</v>
      </c>
      <c r="I12" s="357">
        <f>'[6]Pág. 14'!I13</f>
        <v>43810</v>
      </c>
      <c r="J12" s="357">
        <f>'[6]Pág. 14'!J13</f>
        <v>43811</v>
      </c>
      <c r="K12" s="357">
        <f>'[6]Pág. 14'!K13</f>
        <v>43812</v>
      </c>
      <c r="L12" s="357">
        <f>'[6]Pág. 14'!L13</f>
        <v>43813</v>
      </c>
      <c r="M12" s="387">
        <f>'[6]Pág. 14'!M13</f>
        <v>43814</v>
      </c>
      <c r="N12" s="388" t="s">
        <v>269</v>
      </c>
    </row>
    <row r="13" spans="2:18" ht="20.100000000000001" customHeight="1">
      <c r="B13" s="452" t="s">
        <v>331</v>
      </c>
      <c r="C13" s="453" t="s">
        <v>175</v>
      </c>
      <c r="D13" s="453" t="s">
        <v>332</v>
      </c>
      <c r="E13" s="453" t="s">
        <v>314</v>
      </c>
      <c r="F13" s="453" t="s">
        <v>333</v>
      </c>
      <c r="G13" s="454">
        <v>185</v>
      </c>
      <c r="H13" s="454">
        <v>185</v>
      </c>
      <c r="I13" s="454">
        <v>185</v>
      </c>
      <c r="J13" s="454">
        <v>185</v>
      </c>
      <c r="K13" s="454">
        <v>185</v>
      </c>
      <c r="L13" s="454" t="s">
        <v>274</v>
      </c>
      <c r="M13" s="455" t="s">
        <v>274</v>
      </c>
      <c r="N13" s="456">
        <v>185</v>
      </c>
      <c r="P13" s="368"/>
      <c r="Q13" s="369"/>
      <c r="R13" s="380"/>
    </row>
    <row r="14" spans="2:18" ht="20.100000000000001" customHeight="1">
      <c r="B14" s="452"/>
      <c r="C14" s="408" t="s">
        <v>178</v>
      </c>
      <c r="D14" s="408" t="s">
        <v>332</v>
      </c>
      <c r="E14" s="408" t="s">
        <v>314</v>
      </c>
      <c r="F14" s="408" t="s">
        <v>333</v>
      </c>
      <c r="G14" s="363">
        <v>180</v>
      </c>
      <c r="H14" s="363">
        <v>180</v>
      </c>
      <c r="I14" s="363">
        <v>180</v>
      </c>
      <c r="J14" s="363">
        <v>180</v>
      </c>
      <c r="K14" s="363">
        <v>180</v>
      </c>
      <c r="L14" s="363" t="s">
        <v>274</v>
      </c>
      <c r="M14" s="457" t="s">
        <v>274</v>
      </c>
      <c r="N14" s="458">
        <v>180</v>
      </c>
      <c r="P14" s="368"/>
      <c r="Q14" s="369"/>
      <c r="R14" s="380"/>
    </row>
    <row r="15" spans="2:18" ht="20.100000000000001" customHeight="1">
      <c r="B15" s="452"/>
      <c r="C15" s="408" t="s">
        <v>147</v>
      </c>
      <c r="D15" s="408" t="s">
        <v>334</v>
      </c>
      <c r="E15" s="408" t="s">
        <v>314</v>
      </c>
      <c r="F15" s="408" t="s">
        <v>335</v>
      </c>
      <c r="G15" s="363">
        <v>260</v>
      </c>
      <c r="H15" s="363">
        <v>260</v>
      </c>
      <c r="I15" s="363">
        <v>260</v>
      </c>
      <c r="J15" s="363">
        <v>260</v>
      </c>
      <c r="K15" s="363">
        <v>260</v>
      </c>
      <c r="L15" s="363" t="s">
        <v>274</v>
      </c>
      <c r="M15" s="457" t="s">
        <v>274</v>
      </c>
      <c r="N15" s="458">
        <v>260</v>
      </c>
      <c r="P15" s="368"/>
      <c r="Q15" s="369"/>
      <c r="R15" s="380"/>
    </row>
    <row r="16" spans="2:18" ht="20.100000000000001" customHeight="1">
      <c r="B16" s="452"/>
      <c r="C16" s="408" t="s">
        <v>239</v>
      </c>
      <c r="D16" s="408" t="s">
        <v>334</v>
      </c>
      <c r="E16" s="408" t="s">
        <v>314</v>
      </c>
      <c r="F16" s="408" t="s">
        <v>335</v>
      </c>
      <c r="G16" s="363">
        <v>160</v>
      </c>
      <c r="H16" s="363">
        <v>160</v>
      </c>
      <c r="I16" s="363">
        <v>160</v>
      </c>
      <c r="J16" s="363">
        <v>160</v>
      </c>
      <c r="K16" s="363">
        <v>160</v>
      </c>
      <c r="L16" s="363" t="s">
        <v>274</v>
      </c>
      <c r="M16" s="457" t="s">
        <v>274</v>
      </c>
      <c r="N16" s="458">
        <v>160</v>
      </c>
      <c r="P16" s="368"/>
      <c r="Q16" s="369"/>
      <c r="R16" s="380"/>
    </row>
    <row r="17" spans="1:18" ht="20.100000000000001" customHeight="1">
      <c r="B17" s="452"/>
      <c r="C17" s="408" t="s">
        <v>175</v>
      </c>
      <c r="D17" s="408" t="s">
        <v>334</v>
      </c>
      <c r="E17" s="408" t="s">
        <v>314</v>
      </c>
      <c r="F17" s="408" t="s">
        <v>335</v>
      </c>
      <c r="G17" s="363">
        <v>222</v>
      </c>
      <c r="H17" s="363">
        <v>222</v>
      </c>
      <c r="I17" s="363">
        <v>222</v>
      </c>
      <c r="J17" s="363">
        <v>222</v>
      </c>
      <c r="K17" s="363">
        <v>222</v>
      </c>
      <c r="L17" s="363" t="s">
        <v>274</v>
      </c>
      <c r="M17" s="457" t="s">
        <v>274</v>
      </c>
      <c r="N17" s="458">
        <v>222</v>
      </c>
      <c r="P17" s="368"/>
      <c r="Q17" s="369"/>
      <c r="R17" s="380"/>
    </row>
    <row r="18" spans="1:18" ht="20.100000000000001" customHeight="1">
      <c r="B18" s="452"/>
      <c r="C18" s="408" t="s">
        <v>147</v>
      </c>
      <c r="D18" s="408" t="s">
        <v>336</v>
      </c>
      <c r="E18" s="408" t="s">
        <v>314</v>
      </c>
      <c r="F18" s="408" t="s">
        <v>333</v>
      </c>
      <c r="G18" s="363">
        <v>195</v>
      </c>
      <c r="H18" s="363">
        <v>195</v>
      </c>
      <c r="I18" s="363">
        <v>195</v>
      </c>
      <c r="J18" s="363">
        <v>195</v>
      </c>
      <c r="K18" s="363">
        <v>195</v>
      </c>
      <c r="L18" s="363" t="s">
        <v>274</v>
      </c>
      <c r="M18" s="457" t="s">
        <v>274</v>
      </c>
      <c r="N18" s="458">
        <v>195</v>
      </c>
      <c r="P18" s="368"/>
      <c r="Q18" s="369"/>
      <c r="R18" s="380"/>
    </row>
    <row r="19" spans="1:18" ht="20.100000000000001" customHeight="1">
      <c r="B19" s="452"/>
      <c r="C19" s="408" t="s">
        <v>239</v>
      </c>
      <c r="D19" s="408" t="s">
        <v>336</v>
      </c>
      <c r="E19" s="408" t="s">
        <v>314</v>
      </c>
      <c r="F19" s="408" t="s">
        <v>333</v>
      </c>
      <c r="G19" s="363">
        <v>175.46</v>
      </c>
      <c r="H19" s="363">
        <v>175.46</v>
      </c>
      <c r="I19" s="363">
        <v>175.47</v>
      </c>
      <c r="J19" s="363">
        <v>175.5</v>
      </c>
      <c r="K19" s="363">
        <v>175.52</v>
      </c>
      <c r="L19" s="363" t="s">
        <v>274</v>
      </c>
      <c r="M19" s="457" t="s">
        <v>274</v>
      </c>
      <c r="N19" s="458">
        <v>175.48</v>
      </c>
      <c r="P19" s="368"/>
      <c r="Q19" s="369"/>
      <c r="R19" s="380"/>
    </row>
    <row r="20" spans="1:18" ht="20.100000000000001" customHeight="1">
      <c r="B20" s="452"/>
      <c r="C20" s="408" t="s">
        <v>175</v>
      </c>
      <c r="D20" s="408" t="s">
        <v>336</v>
      </c>
      <c r="E20" s="408" t="s">
        <v>314</v>
      </c>
      <c r="F20" s="408" t="s">
        <v>333</v>
      </c>
      <c r="G20" s="363">
        <v>165</v>
      </c>
      <c r="H20" s="363">
        <v>165</v>
      </c>
      <c r="I20" s="363">
        <v>165</v>
      </c>
      <c r="J20" s="363">
        <v>165</v>
      </c>
      <c r="K20" s="363">
        <v>165</v>
      </c>
      <c r="L20" s="363" t="s">
        <v>274</v>
      </c>
      <c r="M20" s="457" t="s">
        <v>274</v>
      </c>
      <c r="N20" s="458">
        <v>165</v>
      </c>
      <c r="P20" s="368"/>
      <c r="Q20" s="369"/>
      <c r="R20" s="380"/>
    </row>
    <row r="21" spans="1:18" s="462" customFormat="1" ht="20.100000000000001" customHeight="1">
      <c r="A21" s="460"/>
      <c r="B21" s="461"/>
      <c r="C21" s="408" t="s">
        <v>178</v>
      </c>
      <c r="D21" s="408" t="s">
        <v>336</v>
      </c>
      <c r="E21" s="408" t="s">
        <v>314</v>
      </c>
      <c r="F21" s="408" t="s">
        <v>333</v>
      </c>
      <c r="G21" s="363">
        <v>155</v>
      </c>
      <c r="H21" s="363">
        <v>155</v>
      </c>
      <c r="I21" s="363">
        <v>155</v>
      </c>
      <c r="J21" s="363">
        <v>155</v>
      </c>
      <c r="K21" s="363">
        <v>155</v>
      </c>
      <c r="L21" s="363" t="s">
        <v>274</v>
      </c>
      <c r="M21" s="457" t="s">
        <v>274</v>
      </c>
      <c r="N21" s="458">
        <v>155</v>
      </c>
      <c r="P21" s="368"/>
      <c r="Q21" s="369"/>
      <c r="R21" s="463"/>
    </row>
    <row r="22" spans="1:18" s="462" customFormat="1" ht="20.100000000000001" customHeight="1">
      <c r="A22" s="460"/>
      <c r="B22" s="464" t="s">
        <v>337</v>
      </c>
      <c r="C22" s="408" t="s">
        <v>157</v>
      </c>
      <c r="D22" s="408" t="s">
        <v>274</v>
      </c>
      <c r="E22" s="408" t="s">
        <v>314</v>
      </c>
      <c r="F22" s="408" t="s">
        <v>314</v>
      </c>
      <c r="G22" s="363">
        <v>208</v>
      </c>
      <c r="H22" s="363">
        <v>208</v>
      </c>
      <c r="I22" s="363">
        <v>214</v>
      </c>
      <c r="J22" s="363">
        <v>215</v>
      </c>
      <c r="K22" s="363">
        <v>220</v>
      </c>
      <c r="L22" s="363" t="s">
        <v>274</v>
      </c>
      <c r="M22" s="457" t="s">
        <v>274</v>
      </c>
      <c r="N22" s="458">
        <v>212.42</v>
      </c>
      <c r="P22" s="368"/>
      <c r="Q22" s="369"/>
      <c r="R22" s="463"/>
    </row>
    <row r="23" spans="1:18" ht="20.100000000000001" customHeight="1">
      <c r="B23" s="407" t="s">
        <v>338</v>
      </c>
      <c r="C23" s="408" t="s">
        <v>157</v>
      </c>
      <c r="D23" s="408" t="s">
        <v>339</v>
      </c>
      <c r="E23" s="408" t="s">
        <v>314</v>
      </c>
      <c r="F23" s="408" t="s">
        <v>314</v>
      </c>
      <c r="G23" s="363">
        <v>37</v>
      </c>
      <c r="H23" s="363">
        <v>37</v>
      </c>
      <c r="I23" s="363">
        <v>36</v>
      </c>
      <c r="J23" s="363">
        <v>37</v>
      </c>
      <c r="K23" s="363">
        <v>38</v>
      </c>
      <c r="L23" s="363" t="s">
        <v>274</v>
      </c>
      <c r="M23" s="457" t="s">
        <v>274</v>
      </c>
      <c r="N23" s="458">
        <v>37</v>
      </c>
      <c r="P23" s="368"/>
      <c r="Q23" s="369"/>
      <c r="R23" s="368"/>
    </row>
    <row r="24" spans="1:18" s="462" customFormat="1" ht="20.100000000000001" customHeight="1">
      <c r="A24" s="460"/>
      <c r="B24" s="464" t="s">
        <v>340</v>
      </c>
      <c r="C24" s="408" t="s">
        <v>341</v>
      </c>
      <c r="D24" s="408" t="s">
        <v>342</v>
      </c>
      <c r="E24" s="408" t="s">
        <v>314</v>
      </c>
      <c r="F24" s="408" t="s">
        <v>314</v>
      </c>
      <c r="G24" s="363">
        <v>47.41</v>
      </c>
      <c r="H24" s="363">
        <v>31</v>
      </c>
      <c r="I24" s="363">
        <v>28</v>
      </c>
      <c r="J24" s="363">
        <v>27</v>
      </c>
      <c r="K24" s="363">
        <v>40.71</v>
      </c>
      <c r="L24" s="363" t="s">
        <v>274</v>
      </c>
      <c r="M24" s="457" t="s">
        <v>274</v>
      </c>
      <c r="N24" s="458">
        <v>39.090000000000003</v>
      </c>
      <c r="P24" s="368"/>
      <c r="Q24" s="369"/>
      <c r="R24" s="380"/>
    </row>
    <row r="25" spans="1:18" s="462" customFormat="1" ht="20.100000000000001" customHeight="1">
      <c r="A25" s="460"/>
      <c r="B25" s="461"/>
      <c r="C25" s="408" t="s">
        <v>241</v>
      </c>
      <c r="D25" s="408" t="s">
        <v>342</v>
      </c>
      <c r="E25" s="408" t="s">
        <v>314</v>
      </c>
      <c r="F25" s="408" t="s">
        <v>314</v>
      </c>
      <c r="G25" s="363">
        <v>65</v>
      </c>
      <c r="H25" s="363">
        <v>65</v>
      </c>
      <c r="I25" s="363">
        <v>65</v>
      </c>
      <c r="J25" s="363">
        <v>65</v>
      </c>
      <c r="K25" s="363">
        <v>65</v>
      </c>
      <c r="L25" s="363" t="s">
        <v>274</v>
      </c>
      <c r="M25" s="457" t="s">
        <v>274</v>
      </c>
      <c r="N25" s="458">
        <v>65</v>
      </c>
      <c r="P25" s="368"/>
      <c r="Q25" s="369"/>
      <c r="R25" s="463"/>
    </row>
    <row r="26" spans="1:18" ht="20.100000000000001" customHeight="1">
      <c r="B26" s="407" t="s">
        <v>343</v>
      </c>
      <c r="C26" s="408" t="s">
        <v>157</v>
      </c>
      <c r="D26" s="408" t="s">
        <v>274</v>
      </c>
      <c r="E26" s="408" t="s">
        <v>314</v>
      </c>
      <c r="F26" s="408" t="s">
        <v>314</v>
      </c>
      <c r="G26" s="363">
        <v>100</v>
      </c>
      <c r="H26" s="363">
        <v>95</v>
      </c>
      <c r="I26" s="363">
        <v>95</v>
      </c>
      <c r="J26" s="363">
        <v>93</v>
      </c>
      <c r="K26" s="363">
        <v>92</v>
      </c>
      <c r="L26" s="363" t="s">
        <v>274</v>
      </c>
      <c r="M26" s="457" t="s">
        <v>274</v>
      </c>
      <c r="N26" s="458">
        <v>95.18</v>
      </c>
      <c r="P26" s="368"/>
      <c r="Q26" s="369"/>
      <c r="R26" s="368"/>
    </row>
    <row r="27" spans="1:18" s="462" customFormat="1" ht="20.100000000000001" customHeight="1">
      <c r="A27" s="460"/>
      <c r="B27" s="464" t="s">
        <v>344</v>
      </c>
      <c r="C27" s="408" t="s">
        <v>341</v>
      </c>
      <c r="D27" s="408" t="s">
        <v>277</v>
      </c>
      <c r="E27" s="408" t="s">
        <v>314</v>
      </c>
      <c r="F27" s="408" t="s">
        <v>345</v>
      </c>
      <c r="G27" s="363">
        <v>66.5</v>
      </c>
      <c r="H27" s="363">
        <v>72</v>
      </c>
      <c r="I27" s="363">
        <v>62</v>
      </c>
      <c r="J27" s="363">
        <v>63</v>
      </c>
      <c r="K27" s="363">
        <v>64.5</v>
      </c>
      <c r="L27" s="363" t="s">
        <v>274</v>
      </c>
      <c r="M27" s="457" t="s">
        <v>274</v>
      </c>
      <c r="N27" s="458">
        <v>65.8</v>
      </c>
      <c r="P27" s="368"/>
      <c r="Q27" s="369"/>
      <c r="R27" s="380"/>
    </row>
    <row r="28" spans="1:18" ht="20.100000000000001" customHeight="1">
      <c r="B28" s="452"/>
      <c r="C28" s="408" t="s">
        <v>241</v>
      </c>
      <c r="D28" s="408" t="s">
        <v>277</v>
      </c>
      <c r="E28" s="408" t="s">
        <v>314</v>
      </c>
      <c r="F28" s="408" t="s">
        <v>345</v>
      </c>
      <c r="G28" s="363">
        <v>60</v>
      </c>
      <c r="H28" s="363">
        <v>60</v>
      </c>
      <c r="I28" s="363">
        <v>60</v>
      </c>
      <c r="J28" s="363">
        <v>60</v>
      </c>
      <c r="K28" s="363">
        <v>60</v>
      </c>
      <c r="L28" s="364" t="s">
        <v>274</v>
      </c>
      <c r="M28" s="465" t="s">
        <v>274</v>
      </c>
      <c r="N28" s="458">
        <v>60</v>
      </c>
      <c r="P28" s="368"/>
      <c r="Q28" s="369"/>
      <c r="R28" s="380"/>
    </row>
    <row r="29" spans="1:18" s="462" customFormat="1" ht="20.100000000000001" customHeight="1">
      <c r="A29" s="460"/>
      <c r="B29" s="461"/>
      <c r="C29" s="408" t="s">
        <v>157</v>
      </c>
      <c r="D29" s="408" t="s">
        <v>277</v>
      </c>
      <c r="E29" s="408" t="s">
        <v>314</v>
      </c>
      <c r="F29" s="408" t="s">
        <v>345</v>
      </c>
      <c r="G29" s="363">
        <v>55</v>
      </c>
      <c r="H29" s="363">
        <v>56</v>
      </c>
      <c r="I29" s="363">
        <v>54</v>
      </c>
      <c r="J29" s="363">
        <v>52</v>
      </c>
      <c r="K29" s="363">
        <v>54</v>
      </c>
      <c r="L29" s="363" t="s">
        <v>274</v>
      </c>
      <c r="M29" s="457" t="s">
        <v>274</v>
      </c>
      <c r="N29" s="458">
        <v>54.23</v>
      </c>
      <c r="P29" s="368"/>
      <c r="Q29" s="369"/>
      <c r="R29" s="463"/>
    </row>
    <row r="30" spans="1:18" ht="20.100000000000001" customHeight="1">
      <c r="B30" s="407" t="s">
        <v>346</v>
      </c>
      <c r="C30" s="408" t="s">
        <v>157</v>
      </c>
      <c r="D30" s="408" t="s">
        <v>347</v>
      </c>
      <c r="E30" s="408" t="s">
        <v>314</v>
      </c>
      <c r="F30" s="408" t="s">
        <v>314</v>
      </c>
      <c r="G30" s="363">
        <v>43</v>
      </c>
      <c r="H30" s="363">
        <v>43</v>
      </c>
      <c r="I30" s="363">
        <v>43</v>
      </c>
      <c r="J30" s="363">
        <v>42</v>
      </c>
      <c r="K30" s="363">
        <v>43</v>
      </c>
      <c r="L30" s="363" t="s">
        <v>274</v>
      </c>
      <c r="M30" s="457" t="s">
        <v>274</v>
      </c>
      <c r="N30" s="458">
        <v>42.8</v>
      </c>
      <c r="P30" s="368"/>
      <c r="Q30" s="369"/>
      <c r="R30" s="368"/>
    </row>
    <row r="31" spans="1:18" ht="20.100000000000001" customHeight="1">
      <c r="B31" s="464" t="s">
        <v>348</v>
      </c>
      <c r="C31" s="408" t="s">
        <v>147</v>
      </c>
      <c r="D31" s="408" t="s">
        <v>342</v>
      </c>
      <c r="E31" s="408" t="s">
        <v>314</v>
      </c>
      <c r="F31" s="408" t="s">
        <v>349</v>
      </c>
      <c r="G31" s="363">
        <v>17.5</v>
      </c>
      <c r="H31" s="363">
        <v>17.5</v>
      </c>
      <c r="I31" s="363">
        <v>17.5</v>
      </c>
      <c r="J31" s="363">
        <v>17.5</v>
      </c>
      <c r="K31" s="363">
        <v>17.5</v>
      </c>
      <c r="L31" s="364" t="s">
        <v>274</v>
      </c>
      <c r="M31" s="465" t="s">
        <v>274</v>
      </c>
      <c r="N31" s="458">
        <v>17.5</v>
      </c>
      <c r="P31" s="368"/>
      <c r="Q31" s="369"/>
      <c r="R31" s="380"/>
    </row>
    <row r="32" spans="1:18" ht="20.100000000000001" customHeight="1">
      <c r="B32" s="452"/>
      <c r="C32" s="408" t="s">
        <v>148</v>
      </c>
      <c r="D32" s="408" t="s">
        <v>342</v>
      </c>
      <c r="E32" s="408" t="s">
        <v>314</v>
      </c>
      <c r="F32" s="408" t="s">
        <v>349</v>
      </c>
      <c r="G32" s="363" t="s">
        <v>274</v>
      </c>
      <c r="H32" s="363">
        <v>12.3</v>
      </c>
      <c r="I32" s="363">
        <v>12.3</v>
      </c>
      <c r="J32" s="363">
        <v>12.3</v>
      </c>
      <c r="K32" s="363">
        <v>12.3</v>
      </c>
      <c r="L32" s="364" t="s">
        <v>274</v>
      </c>
      <c r="M32" s="465" t="s">
        <v>274</v>
      </c>
      <c r="N32" s="458">
        <v>12.3</v>
      </c>
      <c r="P32" s="368"/>
      <c r="Q32" s="369"/>
      <c r="R32" s="380"/>
    </row>
    <row r="33" spans="1:18" ht="20.100000000000001" customHeight="1">
      <c r="B33" s="452"/>
      <c r="C33" s="408" t="s">
        <v>175</v>
      </c>
      <c r="D33" s="408" t="s">
        <v>342</v>
      </c>
      <c r="E33" s="408" t="s">
        <v>314</v>
      </c>
      <c r="F33" s="408" t="s">
        <v>349</v>
      </c>
      <c r="G33" s="363">
        <v>34</v>
      </c>
      <c r="H33" s="363">
        <v>34</v>
      </c>
      <c r="I33" s="363">
        <v>34</v>
      </c>
      <c r="J33" s="363">
        <v>34</v>
      </c>
      <c r="K33" s="363">
        <v>34</v>
      </c>
      <c r="L33" s="364" t="s">
        <v>274</v>
      </c>
      <c r="M33" s="465" t="s">
        <v>274</v>
      </c>
      <c r="N33" s="458">
        <v>34</v>
      </c>
      <c r="P33" s="368"/>
      <c r="Q33" s="369"/>
      <c r="R33" s="380"/>
    </row>
    <row r="34" spans="1:18" s="462" customFormat="1" ht="20.100000000000001" customHeight="1">
      <c r="A34" s="460"/>
      <c r="B34" s="461"/>
      <c r="C34" s="408" t="s">
        <v>178</v>
      </c>
      <c r="D34" s="408" t="s">
        <v>342</v>
      </c>
      <c r="E34" s="408" t="s">
        <v>314</v>
      </c>
      <c r="F34" s="408" t="s">
        <v>349</v>
      </c>
      <c r="G34" s="363">
        <v>20</v>
      </c>
      <c r="H34" s="363">
        <v>20</v>
      </c>
      <c r="I34" s="363">
        <v>20</v>
      </c>
      <c r="J34" s="363">
        <v>20</v>
      </c>
      <c r="K34" s="363">
        <v>20</v>
      </c>
      <c r="L34" s="363" t="s">
        <v>274</v>
      </c>
      <c r="M34" s="466" t="s">
        <v>274</v>
      </c>
      <c r="N34" s="467">
        <v>20</v>
      </c>
      <c r="P34" s="368"/>
      <c r="Q34" s="369"/>
      <c r="R34" s="463"/>
    </row>
    <row r="35" spans="1:18" ht="20.100000000000001" customHeight="1">
      <c r="B35" s="464" t="s">
        <v>350</v>
      </c>
      <c r="C35" s="408" t="s">
        <v>147</v>
      </c>
      <c r="D35" s="408" t="s">
        <v>351</v>
      </c>
      <c r="E35" s="408" t="s">
        <v>314</v>
      </c>
      <c r="F35" s="408" t="s">
        <v>352</v>
      </c>
      <c r="G35" s="468">
        <v>197.77</v>
      </c>
      <c r="H35" s="468">
        <v>197.77</v>
      </c>
      <c r="I35" s="468">
        <v>197.77</v>
      </c>
      <c r="J35" s="468">
        <v>197.77</v>
      </c>
      <c r="K35" s="468">
        <v>197.77</v>
      </c>
      <c r="L35" s="469" t="s">
        <v>274</v>
      </c>
      <c r="M35" s="470" t="s">
        <v>274</v>
      </c>
      <c r="N35" s="471">
        <v>197.77</v>
      </c>
      <c r="P35" s="368"/>
      <c r="Q35" s="369"/>
      <c r="R35" s="380"/>
    </row>
    <row r="36" spans="1:18" ht="20.100000000000001" customHeight="1">
      <c r="B36" s="452"/>
      <c r="C36" s="408" t="s">
        <v>175</v>
      </c>
      <c r="D36" s="408" t="s">
        <v>351</v>
      </c>
      <c r="E36" s="408" t="s">
        <v>314</v>
      </c>
      <c r="F36" s="408" t="s">
        <v>352</v>
      </c>
      <c r="G36" s="468">
        <v>164.22</v>
      </c>
      <c r="H36" s="468">
        <v>164.22</v>
      </c>
      <c r="I36" s="468">
        <v>164.22</v>
      </c>
      <c r="J36" s="468">
        <v>164.22</v>
      </c>
      <c r="K36" s="468">
        <v>164.22</v>
      </c>
      <c r="L36" s="469" t="s">
        <v>274</v>
      </c>
      <c r="M36" s="470" t="s">
        <v>274</v>
      </c>
      <c r="N36" s="471">
        <v>164.22</v>
      </c>
      <c r="P36" s="368"/>
      <c r="Q36" s="369"/>
      <c r="R36" s="380"/>
    </row>
    <row r="37" spans="1:18" ht="20.100000000000001" customHeight="1">
      <c r="B37" s="452"/>
      <c r="C37" s="408" t="s">
        <v>307</v>
      </c>
      <c r="D37" s="408" t="s">
        <v>351</v>
      </c>
      <c r="E37" s="408" t="s">
        <v>314</v>
      </c>
      <c r="F37" s="408" t="s">
        <v>352</v>
      </c>
      <c r="G37" s="468" t="s">
        <v>274</v>
      </c>
      <c r="H37" s="468">
        <v>223.33</v>
      </c>
      <c r="I37" s="468">
        <v>221.92</v>
      </c>
      <c r="J37" s="468">
        <v>222.04</v>
      </c>
      <c r="K37" s="468">
        <v>222.04</v>
      </c>
      <c r="L37" s="469" t="s">
        <v>274</v>
      </c>
      <c r="M37" s="470" t="s">
        <v>274</v>
      </c>
      <c r="N37" s="471">
        <v>222.34</v>
      </c>
      <c r="P37" s="368"/>
      <c r="Q37" s="369"/>
      <c r="R37" s="380"/>
    </row>
    <row r="38" spans="1:18" s="462" customFormat="1" ht="20.100000000000001" customHeight="1">
      <c r="A38" s="460"/>
      <c r="B38" s="461"/>
      <c r="C38" s="408" t="s">
        <v>158</v>
      </c>
      <c r="D38" s="408" t="s">
        <v>351</v>
      </c>
      <c r="E38" s="408" t="s">
        <v>314</v>
      </c>
      <c r="F38" s="408" t="s">
        <v>352</v>
      </c>
      <c r="G38" s="468">
        <v>223</v>
      </c>
      <c r="H38" s="468">
        <v>223</v>
      </c>
      <c r="I38" s="468">
        <v>223</v>
      </c>
      <c r="J38" s="468">
        <v>223</v>
      </c>
      <c r="K38" s="468">
        <v>223</v>
      </c>
      <c r="L38" s="468" t="s">
        <v>274</v>
      </c>
      <c r="M38" s="472" t="s">
        <v>274</v>
      </c>
      <c r="N38" s="471">
        <v>223</v>
      </c>
      <c r="P38" s="368"/>
      <c r="Q38" s="369"/>
      <c r="R38" s="463"/>
    </row>
    <row r="39" spans="1:18" s="462" customFormat="1" ht="20.100000000000001" customHeight="1">
      <c r="A39" s="460"/>
      <c r="B39" s="464" t="s">
        <v>353</v>
      </c>
      <c r="C39" s="408" t="s">
        <v>307</v>
      </c>
      <c r="D39" s="408" t="s">
        <v>342</v>
      </c>
      <c r="E39" s="408" t="s">
        <v>314</v>
      </c>
      <c r="F39" s="408" t="s">
        <v>314</v>
      </c>
      <c r="G39" s="363" t="s">
        <v>274</v>
      </c>
      <c r="H39" s="363">
        <v>57.89</v>
      </c>
      <c r="I39" s="363">
        <v>57.89</v>
      </c>
      <c r="J39" s="363">
        <v>57.89</v>
      </c>
      <c r="K39" s="363">
        <v>57.89</v>
      </c>
      <c r="L39" s="363" t="s">
        <v>274</v>
      </c>
      <c r="M39" s="457" t="s">
        <v>274</v>
      </c>
      <c r="N39" s="458">
        <v>57.89</v>
      </c>
      <c r="P39" s="368"/>
      <c r="Q39" s="369"/>
      <c r="R39" s="380"/>
    </row>
    <row r="40" spans="1:18" ht="20.100000000000001" customHeight="1">
      <c r="B40" s="452"/>
      <c r="C40" s="408" t="s">
        <v>157</v>
      </c>
      <c r="D40" s="408" t="s">
        <v>342</v>
      </c>
      <c r="E40" s="408" t="s">
        <v>314</v>
      </c>
      <c r="F40" s="408" t="s">
        <v>314</v>
      </c>
      <c r="G40" s="363">
        <v>112</v>
      </c>
      <c r="H40" s="363">
        <v>115</v>
      </c>
      <c r="I40" s="363">
        <v>120</v>
      </c>
      <c r="J40" s="363">
        <v>115</v>
      </c>
      <c r="K40" s="363">
        <v>117</v>
      </c>
      <c r="L40" s="364" t="s">
        <v>274</v>
      </c>
      <c r="M40" s="465" t="s">
        <v>274</v>
      </c>
      <c r="N40" s="458">
        <v>115.96</v>
      </c>
      <c r="P40" s="368"/>
      <c r="Q40" s="369"/>
      <c r="R40" s="380"/>
    </row>
    <row r="41" spans="1:18" s="462" customFormat="1" ht="20.100000000000001" customHeight="1">
      <c r="A41" s="460"/>
      <c r="B41" s="461"/>
      <c r="C41" s="408" t="s">
        <v>158</v>
      </c>
      <c r="D41" s="408" t="s">
        <v>342</v>
      </c>
      <c r="E41" s="408" t="s">
        <v>314</v>
      </c>
      <c r="F41" s="408" t="s">
        <v>314</v>
      </c>
      <c r="G41" s="363">
        <v>79</v>
      </c>
      <c r="H41" s="363">
        <v>79</v>
      </c>
      <c r="I41" s="363">
        <v>79</v>
      </c>
      <c r="J41" s="363">
        <v>79</v>
      </c>
      <c r="K41" s="363">
        <v>79</v>
      </c>
      <c r="L41" s="363" t="s">
        <v>274</v>
      </c>
      <c r="M41" s="457" t="s">
        <v>274</v>
      </c>
      <c r="N41" s="458">
        <v>79</v>
      </c>
      <c r="P41" s="368"/>
      <c r="Q41" s="369"/>
      <c r="R41" s="463"/>
    </row>
    <row r="42" spans="1:18" s="462" customFormat="1" ht="20.100000000000001" customHeight="1">
      <c r="A42" s="460"/>
      <c r="B42" s="464" t="s">
        <v>354</v>
      </c>
      <c r="C42" s="408" t="s">
        <v>241</v>
      </c>
      <c r="D42" s="408" t="s">
        <v>342</v>
      </c>
      <c r="E42" s="408" t="s">
        <v>314</v>
      </c>
      <c r="F42" s="408" t="s">
        <v>314</v>
      </c>
      <c r="G42" s="363">
        <v>30</v>
      </c>
      <c r="H42" s="363">
        <v>30</v>
      </c>
      <c r="I42" s="363">
        <v>30</v>
      </c>
      <c r="J42" s="363">
        <v>30</v>
      </c>
      <c r="K42" s="363">
        <v>30</v>
      </c>
      <c r="L42" s="363" t="s">
        <v>274</v>
      </c>
      <c r="M42" s="457" t="s">
        <v>274</v>
      </c>
      <c r="N42" s="458">
        <v>30</v>
      </c>
      <c r="P42" s="368"/>
      <c r="Q42" s="369"/>
      <c r="R42" s="380"/>
    </row>
    <row r="43" spans="1:18" s="462" customFormat="1" ht="20.100000000000001" customHeight="1">
      <c r="A43" s="460"/>
      <c r="B43" s="461"/>
      <c r="C43" s="408" t="s">
        <v>178</v>
      </c>
      <c r="D43" s="408" t="s">
        <v>342</v>
      </c>
      <c r="E43" s="408" t="s">
        <v>314</v>
      </c>
      <c r="F43" s="408" t="s">
        <v>314</v>
      </c>
      <c r="G43" s="363">
        <v>25</v>
      </c>
      <c r="H43" s="363">
        <v>25</v>
      </c>
      <c r="I43" s="363">
        <v>25</v>
      </c>
      <c r="J43" s="363">
        <v>25</v>
      </c>
      <c r="K43" s="363">
        <v>25</v>
      </c>
      <c r="L43" s="363" t="s">
        <v>274</v>
      </c>
      <c r="M43" s="457" t="s">
        <v>274</v>
      </c>
      <c r="N43" s="458">
        <v>25</v>
      </c>
      <c r="P43" s="368"/>
      <c r="Q43" s="369"/>
      <c r="R43" s="463"/>
    </row>
    <row r="44" spans="1:18" ht="20.100000000000001" customHeight="1">
      <c r="B44" s="407" t="s">
        <v>355</v>
      </c>
      <c r="C44" s="408" t="s">
        <v>157</v>
      </c>
      <c r="D44" s="408" t="s">
        <v>356</v>
      </c>
      <c r="E44" s="408" t="s">
        <v>314</v>
      </c>
      <c r="F44" s="408" t="s">
        <v>314</v>
      </c>
      <c r="G44" s="363">
        <v>118</v>
      </c>
      <c r="H44" s="363">
        <v>112</v>
      </c>
      <c r="I44" s="363">
        <v>113</v>
      </c>
      <c r="J44" s="363">
        <v>119</v>
      </c>
      <c r="K44" s="363">
        <v>118</v>
      </c>
      <c r="L44" s="363" t="s">
        <v>274</v>
      </c>
      <c r="M44" s="457" t="s">
        <v>274</v>
      </c>
      <c r="N44" s="458">
        <v>116.15</v>
      </c>
      <c r="P44" s="368"/>
      <c r="Q44" s="369"/>
      <c r="R44" s="368"/>
    </row>
    <row r="45" spans="1:18" ht="20.100000000000001" customHeight="1">
      <c r="B45" s="407" t="s">
        <v>357</v>
      </c>
      <c r="C45" s="408" t="s">
        <v>157</v>
      </c>
      <c r="D45" s="408" t="s">
        <v>274</v>
      </c>
      <c r="E45" s="408" t="s">
        <v>314</v>
      </c>
      <c r="F45" s="408" t="s">
        <v>314</v>
      </c>
      <c r="G45" s="363">
        <v>169</v>
      </c>
      <c r="H45" s="363">
        <v>166</v>
      </c>
      <c r="I45" s="363">
        <v>169</v>
      </c>
      <c r="J45" s="363">
        <v>166</v>
      </c>
      <c r="K45" s="363">
        <v>167</v>
      </c>
      <c r="L45" s="363" t="s">
        <v>274</v>
      </c>
      <c r="M45" s="457" t="s">
        <v>274</v>
      </c>
      <c r="N45" s="458">
        <v>167.36</v>
      </c>
      <c r="P45" s="368"/>
      <c r="Q45" s="369"/>
      <c r="R45" s="368"/>
    </row>
    <row r="46" spans="1:18" s="462" customFormat="1" ht="20.100000000000001" customHeight="1">
      <c r="A46" s="460"/>
      <c r="B46" s="464" t="s">
        <v>358</v>
      </c>
      <c r="C46" s="408" t="s">
        <v>341</v>
      </c>
      <c r="D46" s="408" t="s">
        <v>359</v>
      </c>
      <c r="E46" s="408" t="s">
        <v>314</v>
      </c>
      <c r="F46" s="408" t="s">
        <v>314</v>
      </c>
      <c r="G46" s="363">
        <v>186</v>
      </c>
      <c r="H46" s="363" t="s">
        <v>274</v>
      </c>
      <c r="I46" s="363" t="s">
        <v>274</v>
      </c>
      <c r="J46" s="363" t="s">
        <v>274</v>
      </c>
      <c r="K46" s="363">
        <v>190</v>
      </c>
      <c r="L46" s="363" t="s">
        <v>274</v>
      </c>
      <c r="M46" s="457" t="s">
        <v>274</v>
      </c>
      <c r="N46" s="458">
        <v>187</v>
      </c>
      <c r="P46" s="368"/>
      <c r="Q46" s="369"/>
      <c r="R46" s="380"/>
    </row>
    <row r="47" spans="1:18" ht="20.100000000000001" customHeight="1">
      <c r="B47" s="452"/>
      <c r="C47" s="408" t="s">
        <v>341</v>
      </c>
      <c r="D47" s="408" t="s">
        <v>360</v>
      </c>
      <c r="E47" s="408" t="s">
        <v>314</v>
      </c>
      <c r="F47" s="408" t="s">
        <v>314</v>
      </c>
      <c r="G47" s="363">
        <v>232.32</v>
      </c>
      <c r="H47" s="363">
        <v>213.73</v>
      </c>
      <c r="I47" s="363">
        <v>227</v>
      </c>
      <c r="J47" s="363">
        <v>227.06</v>
      </c>
      <c r="K47" s="363">
        <v>245.29</v>
      </c>
      <c r="L47" s="364" t="s">
        <v>274</v>
      </c>
      <c r="M47" s="465" t="s">
        <v>274</v>
      </c>
      <c r="N47" s="458">
        <v>236.46</v>
      </c>
      <c r="P47" s="368"/>
      <c r="Q47" s="369"/>
      <c r="R47" s="380"/>
    </row>
    <row r="48" spans="1:18" ht="20.100000000000001" customHeight="1">
      <c r="B48" s="452"/>
      <c r="C48" s="408" t="s">
        <v>176</v>
      </c>
      <c r="D48" s="408" t="s">
        <v>360</v>
      </c>
      <c r="E48" s="408" t="s">
        <v>314</v>
      </c>
      <c r="F48" s="408" t="s">
        <v>314</v>
      </c>
      <c r="G48" s="363">
        <v>199</v>
      </c>
      <c r="H48" s="363">
        <v>191</v>
      </c>
      <c r="I48" s="363">
        <v>177</v>
      </c>
      <c r="J48" s="363">
        <v>182</v>
      </c>
      <c r="K48" s="363">
        <v>190</v>
      </c>
      <c r="L48" s="364">
        <v>191</v>
      </c>
      <c r="M48" s="465" t="s">
        <v>274</v>
      </c>
      <c r="N48" s="458">
        <v>189.84</v>
      </c>
      <c r="P48" s="368"/>
      <c r="Q48" s="369"/>
      <c r="R48" s="380"/>
    </row>
    <row r="49" spans="1:18" s="462" customFormat="1" ht="20.100000000000001" customHeight="1">
      <c r="A49" s="460"/>
      <c r="B49" s="461"/>
      <c r="C49" s="408" t="s">
        <v>241</v>
      </c>
      <c r="D49" s="408" t="s">
        <v>360</v>
      </c>
      <c r="E49" s="408" t="s">
        <v>314</v>
      </c>
      <c r="F49" s="408" t="s">
        <v>314</v>
      </c>
      <c r="G49" s="363">
        <v>210</v>
      </c>
      <c r="H49" s="363">
        <v>210</v>
      </c>
      <c r="I49" s="363">
        <v>210</v>
      </c>
      <c r="J49" s="363">
        <v>210</v>
      </c>
      <c r="K49" s="363">
        <v>210</v>
      </c>
      <c r="L49" s="363" t="s">
        <v>274</v>
      </c>
      <c r="M49" s="457" t="s">
        <v>274</v>
      </c>
      <c r="N49" s="458">
        <v>210</v>
      </c>
      <c r="P49" s="368"/>
      <c r="Q49" s="369"/>
      <c r="R49" s="463"/>
    </row>
    <row r="50" spans="1:18" s="462" customFormat="1" ht="20.100000000000001" customHeight="1">
      <c r="A50" s="460"/>
      <c r="B50" s="464" t="s">
        <v>361</v>
      </c>
      <c r="C50" s="408" t="s">
        <v>157</v>
      </c>
      <c r="D50" s="408" t="s">
        <v>362</v>
      </c>
      <c r="E50" s="408" t="s">
        <v>272</v>
      </c>
      <c r="F50" s="408" t="s">
        <v>314</v>
      </c>
      <c r="G50" s="363">
        <v>154</v>
      </c>
      <c r="H50" s="363">
        <v>155</v>
      </c>
      <c r="I50" s="363">
        <v>155</v>
      </c>
      <c r="J50" s="363">
        <v>150</v>
      </c>
      <c r="K50" s="363">
        <v>160</v>
      </c>
      <c r="L50" s="363" t="s">
        <v>274</v>
      </c>
      <c r="M50" s="457" t="s">
        <v>274</v>
      </c>
      <c r="N50" s="458">
        <v>154.63999999999999</v>
      </c>
      <c r="P50" s="368"/>
      <c r="Q50" s="369"/>
      <c r="R50" s="380"/>
    </row>
    <row r="51" spans="1:18" ht="20.100000000000001" customHeight="1">
      <c r="B51" s="452"/>
      <c r="C51" s="408" t="s">
        <v>157</v>
      </c>
      <c r="D51" s="408" t="s">
        <v>363</v>
      </c>
      <c r="E51" s="408" t="s">
        <v>272</v>
      </c>
      <c r="F51" s="408" t="s">
        <v>364</v>
      </c>
      <c r="G51" s="363">
        <v>58</v>
      </c>
      <c r="H51" s="363">
        <v>59</v>
      </c>
      <c r="I51" s="363">
        <v>60</v>
      </c>
      <c r="J51" s="363">
        <v>58</v>
      </c>
      <c r="K51" s="363">
        <v>63</v>
      </c>
      <c r="L51" s="364" t="s">
        <v>274</v>
      </c>
      <c r="M51" s="465" t="s">
        <v>274</v>
      </c>
      <c r="N51" s="458">
        <v>59.29</v>
      </c>
      <c r="P51" s="368"/>
      <c r="Q51" s="369"/>
      <c r="R51" s="380"/>
    </row>
    <row r="52" spans="1:18" s="462" customFormat="1" ht="20.100000000000001" customHeight="1">
      <c r="A52" s="460"/>
      <c r="B52" s="461"/>
      <c r="C52" s="408" t="s">
        <v>157</v>
      </c>
      <c r="D52" s="408" t="s">
        <v>365</v>
      </c>
      <c r="E52" s="408" t="s">
        <v>272</v>
      </c>
      <c r="F52" s="408" t="s">
        <v>366</v>
      </c>
      <c r="G52" s="363">
        <v>135</v>
      </c>
      <c r="H52" s="363">
        <v>139</v>
      </c>
      <c r="I52" s="363">
        <v>140</v>
      </c>
      <c r="J52" s="363">
        <v>139</v>
      </c>
      <c r="K52" s="363">
        <v>136</v>
      </c>
      <c r="L52" s="363" t="s">
        <v>274</v>
      </c>
      <c r="M52" s="457" t="s">
        <v>274</v>
      </c>
      <c r="N52" s="458">
        <v>137.84</v>
      </c>
      <c r="P52" s="368"/>
      <c r="Q52" s="369"/>
      <c r="R52" s="463"/>
    </row>
    <row r="53" spans="1:18" s="473" customFormat="1" ht="20.100000000000001" customHeight="1">
      <c r="A53" s="459"/>
      <c r="B53" s="464" t="s">
        <v>367</v>
      </c>
      <c r="C53" s="408" t="s">
        <v>341</v>
      </c>
      <c r="D53" s="408" t="s">
        <v>368</v>
      </c>
      <c r="E53" s="408" t="s">
        <v>314</v>
      </c>
      <c r="F53" s="408" t="s">
        <v>369</v>
      </c>
      <c r="G53" s="363">
        <v>60.74</v>
      </c>
      <c r="H53" s="363">
        <v>56.17</v>
      </c>
      <c r="I53" s="363">
        <v>54.35</v>
      </c>
      <c r="J53" s="363">
        <v>53.1</v>
      </c>
      <c r="K53" s="363">
        <v>54.82</v>
      </c>
      <c r="L53" s="363">
        <v>58.26</v>
      </c>
      <c r="M53" s="363" t="s">
        <v>274</v>
      </c>
      <c r="N53" s="458">
        <v>56.01</v>
      </c>
      <c r="P53" s="368"/>
      <c r="Q53" s="369"/>
      <c r="R53" s="380"/>
    </row>
    <row r="54" spans="1:18" ht="20.100000000000001" customHeight="1">
      <c r="B54" s="452"/>
      <c r="C54" s="408" t="s">
        <v>176</v>
      </c>
      <c r="D54" s="408" t="s">
        <v>368</v>
      </c>
      <c r="E54" s="408" t="s">
        <v>314</v>
      </c>
      <c r="F54" s="408" t="s">
        <v>369</v>
      </c>
      <c r="G54" s="363">
        <v>85</v>
      </c>
      <c r="H54" s="363">
        <v>80</v>
      </c>
      <c r="I54" s="363">
        <v>75</v>
      </c>
      <c r="J54" s="363">
        <v>80</v>
      </c>
      <c r="K54" s="363">
        <v>80</v>
      </c>
      <c r="L54" s="364">
        <v>83</v>
      </c>
      <c r="M54" s="465" t="s">
        <v>274</v>
      </c>
      <c r="N54" s="458">
        <v>80.540000000000006</v>
      </c>
      <c r="P54" s="368"/>
      <c r="Q54" s="369"/>
      <c r="R54" s="380"/>
    </row>
    <row r="55" spans="1:18" ht="20.100000000000001" customHeight="1">
      <c r="B55" s="452"/>
      <c r="C55" s="408" t="s">
        <v>157</v>
      </c>
      <c r="D55" s="408" t="s">
        <v>370</v>
      </c>
      <c r="E55" s="408" t="s">
        <v>314</v>
      </c>
      <c r="F55" s="408" t="s">
        <v>314</v>
      </c>
      <c r="G55" s="363">
        <v>95</v>
      </c>
      <c r="H55" s="363">
        <v>90</v>
      </c>
      <c r="I55" s="363">
        <v>90</v>
      </c>
      <c r="J55" s="363">
        <v>85</v>
      </c>
      <c r="K55" s="363">
        <v>97</v>
      </c>
      <c r="L55" s="364" t="s">
        <v>274</v>
      </c>
      <c r="M55" s="465" t="s">
        <v>274</v>
      </c>
      <c r="N55" s="458">
        <v>91.81</v>
      </c>
      <c r="P55" s="368"/>
      <c r="Q55" s="369"/>
      <c r="R55" s="380"/>
    </row>
    <row r="56" spans="1:18" s="462" customFormat="1" ht="20.100000000000001" customHeight="1">
      <c r="A56" s="460"/>
      <c r="B56" s="461"/>
      <c r="C56" s="408" t="s">
        <v>341</v>
      </c>
      <c r="D56" s="408" t="s">
        <v>371</v>
      </c>
      <c r="E56" s="408" t="s">
        <v>314</v>
      </c>
      <c r="F56" s="408" t="s">
        <v>314</v>
      </c>
      <c r="G56" s="363">
        <v>73</v>
      </c>
      <c r="H56" s="363" t="s">
        <v>274</v>
      </c>
      <c r="I56" s="363" t="s">
        <v>274</v>
      </c>
      <c r="J56" s="363" t="s">
        <v>274</v>
      </c>
      <c r="K56" s="363">
        <v>75</v>
      </c>
      <c r="L56" s="363" t="s">
        <v>274</v>
      </c>
      <c r="M56" s="363" t="s">
        <v>274</v>
      </c>
      <c r="N56" s="458">
        <v>73.849999999999994</v>
      </c>
      <c r="P56" s="368"/>
      <c r="Q56" s="369"/>
      <c r="R56" s="463"/>
    </row>
    <row r="57" spans="1:18" s="462" customFormat="1" ht="20.100000000000001" customHeight="1">
      <c r="A57" s="460"/>
      <c r="B57" s="464" t="s">
        <v>372</v>
      </c>
      <c r="C57" s="408" t="s">
        <v>341</v>
      </c>
      <c r="D57" s="408" t="s">
        <v>373</v>
      </c>
      <c r="E57" s="408" t="s">
        <v>272</v>
      </c>
      <c r="F57" s="408" t="s">
        <v>374</v>
      </c>
      <c r="G57" s="363">
        <v>119</v>
      </c>
      <c r="H57" s="363" t="s">
        <v>274</v>
      </c>
      <c r="I57" s="363" t="s">
        <v>274</v>
      </c>
      <c r="J57" s="363" t="s">
        <v>274</v>
      </c>
      <c r="K57" s="363">
        <v>87</v>
      </c>
      <c r="L57" s="363" t="s">
        <v>274</v>
      </c>
      <c r="M57" s="457" t="s">
        <v>274</v>
      </c>
      <c r="N57" s="458">
        <v>102.7</v>
      </c>
      <c r="P57" s="368"/>
      <c r="Q57" s="369"/>
      <c r="R57" s="380"/>
    </row>
    <row r="58" spans="1:18" s="462" customFormat="1" ht="20.100000000000001" customHeight="1">
      <c r="A58" s="460"/>
      <c r="B58" s="464"/>
      <c r="C58" s="408" t="s">
        <v>176</v>
      </c>
      <c r="D58" s="408" t="s">
        <v>373</v>
      </c>
      <c r="E58" s="408" t="s">
        <v>272</v>
      </c>
      <c r="F58" s="408" t="s">
        <v>374</v>
      </c>
      <c r="G58" s="363">
        <v>158.46</v>
      </c>
      <c r="H58" s="363">
        <v>134.80000000000001</v>
      </c>
      <c r="I58" s="363">
        <v>166.72</v>
      </c>
      <c r="J58" s="363">
        <v>124.24</v>
      </c>
      <c r="K58" s="363">
        <v>139.36000000000001</v>
      </c>
      <c r="L58" s="363" t="s">
        <v>274</v>
      </c>
      <c r="M58" s="457" t="s">
        <v>274</v>
      </c>
      <c r="N58" s="458">
        <v>149.11000000000001</v>
      </c>
      <c r="P58" s="368"/>
      <c r="Q58" s="369"/>
      <c r="R58" s="380"/>
    </row>
    <row r="59" spans="1:18" ht="20.100000000000001" customHeight="1">
      <c r="B59" s="452"/>
      <c r="C59" s="408" t="s">
        <v>341</v>
      </c>
      <c r="D59" s="408" t="s">
        <v>375</v>
      </c>
      <c r="E59" s="408" t="s">
        <v>272</v>
      </c>
      <c r="F59" s="408" t="s">
        <v>374</v>
      </c>
      <c r="G59" s="363">
        <v>75</v>
      </c>
      <c r="H59" s="363">
        <v>73</v>
      </c>
      <c r="I59" s="363">
        <v>70</v>
      </c>
      <c r="J59" s="363">
        <v>80</v>
      </c>
      <c r="K59" s="363">
        <v>83.53</v>
      </c>
      <c r="L59" s="363" t="s">
        <v>274</v>
      </c>
      <c r="M59" s="457" t="s">
        <v>274</v>
      </c>
      <c r="N59" s="458">
        <v>76.31</v>
      </c>
      <c r="P59" s="368"/>
      <c r="Q59" s="369"/>
      <c r="R59" s="380"/>
    </row>
    <row r="60" spans="1:18" ht="20.100000000000001" customHeight="1">
      <c r="B60" s="452"/>
      <c r="C60" s="408" t="s">
        <v>176</v>
      </c>
      <c r="D60" s="408" t="s">
        <v>375</v>
      </c>
      <c r="E60" s="408" t="s">
        <v>272</v>
      </c>
      <c r="F60" s="408" t="s">
        <v>374</v>
      </c>
      <c r="G60" s="363" t="s">
        <v>274</v>
      </c>
      <c r="H60" s="363">
        <v>103</v>
      </c>
      <c r="I60" s="363" t="s">
        <v>274</v>
      </c>
      <c r="J60" s="363">
        <v>96</v>
      </c>
      <c r="K60" s="363">
        <v>100</v>
      </c>
      <c r="L60" s="363" t="s">
        <v>274</v>
      </c>
      <c r="M60" s="457" t="s">
        <v>274</v>
      </c>
      <c r="N60" s="458">
        <v>98.61</v>
      </c>
      <c r="P60" s="368"/>
      <c r="Q60" s="369"/>
      <c r="R60" s="380"/>
    </row>
    <row r="61" spans="1:18" ht="20.100000000000001" customHeight="1">
      <c r="B61" s="452"/>
      <c r="C61" s="408" t="s">
        <v>341</v>
      </c>
      <c r="D61" s="408" t="s">
        <v>376</v>
      </c>
      <c r="E61" s="408" t="s">
        <v>272</v>
      </c>
      <c r="F61" s="408" t="s">
        <v>377</v>
      </c>
      <c r="G61" s="363">
        <v>85</v>
      </c>
      <c r="H61" s="363" t="s">
        <v>274</v>
      </c>
      <c r="I61" s="363" t="s">
        <v>274</v>
      </c>
      <c r="J61" s="363" t="s">
        <v>274</v>
      </c>
      <c r="K61" s="363">
        <v>90</v>
      </c>
      <c r="L61" s="363" t="s">
        <v>274</v>
      </c>
      <c r="M61" s="457" t="s">
        <v>274</v>
      </c>
      <c r="N61" s="458">
        <v>88.95</v>
      </c>
      <c r="P61" s="368"/>
      <c r="Q61" s="369"/>
      <c r="R61" s="380"/>
    </row>
    <row r="62" spans="1:18" ht="20.100000000000001" customHeight="1">
      <c r="B62" s="452"/>
      <c r="C62" s="408" t="s">
        <v>176</v>
      </c>
      <c r="D62" s="408" t="s">
        <v>378</v>
      </c>
      <c r="E62" s="408" t="s">
        <v>272</v>
      </c>
      <c r="F62" s="408" t="s">
        <v>314</v>
      </c>
      <c r="G62" s="363">
        <v>181.09</v>
      </c>
      <c r="H62" s="363">
        <v>187.29</v>
      </c>
      <c r="I62" s="363">
        <v>211</v>
      </c>
      <c r="J62" s="363">
        <v>211</v>
      </c>
      <c r="K62" s="363">
        <v>202.02</v>
      </c>
      <c r="L62" s="363">
        <v>207.45</v>
      </c>
      <c r="M62" s="457" t="s">
        <v>274</v>
      </c>
      <c r="N62" s="458">
        <v>195.9</v>
      </c>
      <c r="P62" s="368"/>
      <c r="Q62" s="369"/>
      <c r="R62" s="380"/>
    </row>
    <row r="63" spans="1:18" ht="20.100000000000001" customHeight="1">
      <c r="B63" s="452"/>
      <c r="C63" s="408" t="s">
        <v>241</v>
      </c>
      <c r="D63" s="408" t="s">
        <v>342</v>
      </c>
      <c r="E63" s="408" t="s">
        <v>314</v>
      </c>
      <c r="F63" s="408" t="s">
        <v>314</v>
      </c>
      <c r="G63" s="363">
        <v>70</v>
      </c>
      <c r="H63" s="363">
        <v>70</v>
      </c>
      <c r="I63" s="363">
        <v>70</v>
      </c>
      <c r="J63" s="363">
        <v>70</v>
      </c>
      <c r="K63" s="363">
        <v>70</v>
      </c>
      <c r="L63" s="363" t="s">
        <v>274</v>
      </c>
      <c r="M63" s="457" t="s">
        <v>274</v>
      </c>
      <c r="N63" s="458">
        <v>70</v>
      </c>
      <c r="P63" s="368"/>
      <c r="Q63" s="369"/>
      <c r="R63" s="380"/>
    </row>
    <row r="64" spans="1:18" s="473" customFormat="1" ht="20.100000000000001" customHeight="1">
      <c r="A64" s="459"/>
      <c r="B64" s="464" t="s">
        <v>379</v>
      </c>
      <c r="C64" s="408" t="s">
        <v>162</v>
      </c>
      <c r="D64" s="408" t="s">
        <v>342</v>
      </c>
      <c r="E64" s="408" t="s">
        <v>314</v>
      </c>
      <c r="F64" s="408" t="s">
        <v>314</v>
      </c>
      <c r="G64" s="363" t="s">
        <v>274</v>
      </c>
      <c r="H64" s="363">
        <v>75</v>
      </c>
      <c r="I64" s="363">
        <v>75</v>
      </c>
      <c r="J64" s="363">
        <v>75</v>
      </c>
      <c r="K64" s="363">
        <v>75</v>
      </c>
      <c r="L64" s="363" t="s">
        <v>274</v>
      </c>
      <c r="M64" s="457" t="s">
        <v>274</v>
      </c>
      <c r="N64" s="458">
        <v>75</v>
      </c>
      <c r="P64" s="368"/>
      <c r="Q64" s="369"/>
      <c r="R64" s="380"/>
    </row>
    <row r="65" spans="1:18" s="462" customFormat="1" ht="20.100000000000001" customHeight="1">
      <c r="A65" s="460"/>
      <c r="B65" s="461"/>
      <c r="C65" s="408" t="s">
        <v>166</v>
      </c>
      <c r="D65" s="408" t="s">
        <v>342</v>
      </c>
      <c r="E65" s="408" t="s">
        <v>314</v>
      </c>
      <c r="F65" s="408" t="s">
        <v>314</v>
      </c>
      <c r="G65" s="363" t="s">
        <v>274</v>
      </c>
      <c r="H65" s="363">
        <v>105</v>
      </c>
      <c r="I65" s="363">
        <v>105</v>
      </c>
      <c r="J65" s="363">
        <v>105</v>
      </c>
      <c r="K65" s="363">
        <v>105</v>
      </c>
      <c r="L65" s="363" t="s">
        <v>274</v>
      </c>
      <c r="M65" s="457" t="s">
        <v>274</v>
      </c>
      <c r="N65" s="458">
        <v>105</v>
      </c>
      <c r="P65" s="368"/>
      <c r="Q65" s="369"/>
      <c r="R65" s="463"/>
    </row>
    <row r="66" spans="1:18" ht="20.100000000000001" customHeight="1">
      <c r="B66" s="407" t="s">
        <v>380</v>
      </c>
      <c r="C66" s="408" t="s">
        <v>307</v>
      </c>
      <c r="D66" s="408" t="s">
        <v>381</v>
      </c>
      <c r="E66" s="408" t="s">
        <v>314</v>
      </c>
      <c r="F66" s="408" t="s">
        <v>314</v>
      </c>
      <c r="G66" s="363" t="s">
        <v>274</v>
      </c>
      <c r="H66" s="363">
        <v>229.14</v>
      </c>
      <c r="I66" s="363">
        <v>228.24</v>
      </c>
      <c r="J66" s="363">
        <v>227.86</v>
      </c>
      <c r="K66" s="363">
        <v>227.86</v>
      </c>
      <c r="L66" s="363" t="s">
        <v>274</v>
      </c>
      <c r="M66" s="457" t="s">
        <v>274</v>
      </c>
      <c r="N66" s="458">
        <v>228.27</v>
      </c>
      <c r="P66" s="368"/>
      <c r="Q66" s="369"/>
      <c r="R66" s="368"/>
    </row>
    <row r="67" spans="1:18" s="473" customFormat="1" ht="20.100000000000001" customHeight="1">
      <c r="A67" s="459"/>
      <c r="B67" s="464" t="s">
        <v>382</v>
      </c>
      <c r="C67" s="408" t="s">
        <v>341</v>
      </c>
      <c r="D67" s="408" t="s">
        <v>383</v>
      </c>
      <c r="E67" s="408" t="s">
        <v>272</v>
      </c>
      <c r="F67" s="408" t="s">
        <v>314</v>
      </c>
      <c r="G67" s="363" t="s">
        <v>274</v>
      </c>
      <c r="H67" s="363">
        <v>193</v>
      </c>
      <c r="I67" s="363">
        <v>161</v>
      </c>
      <c r="J67" s="363">
        <v>162</v>
      </c>
      <c r="K67" s="363">
        <v>172</v>
      </c>
      <c r="L67" s="363">
        <v>159</v>
      </c>
      <c r="M67" s="457" t="s">
        <v>274</v>
      </c>
      <c r="N67" s="458">
        <v>169.25</v>
      </c>
      <c r="P67" s="368"/>
      <c r="Q67" s="369"/>
      <c r="R67" s="380"/>
    </row>
    <row r="68" spans="1:18" ht="20.100000000000001" customHeight="1">
      <c r="B68" s="452"/>
      <c r="C68" s="408" t="s">
        <v>176</v>
      </c>
      <c r="D68" s="408" t="s">
        <v>383</v>
      </c>
      <c r="E68" s="408" t="s">
        <v>272</v>
      </c>
      <c r="F68" s="408" t="s">
        <v>314</v>
      </c>
      <c r="G68" s="363">
        <v>183</v>
      </c>
      <c r="H68" s="363">
        <v>180</v>
      </c>
      <c r="I68" s="363">
        <v>181</v>
      </c>
      <c r="J68" s="363" t="s">
        <v>274</v>
      </c>
      <c r="K68" s="363">
        <v>172</v>
      </c>
      <c r="L68" s="363">
        <v>198</v>
      </c>
      <c r="M68" s="457" t="s">
        <v>274</v>
      </c>
      <c r="N68" s="458">
        <v>182.07</v>
      </c>
      <c r="P68" s="368"/>
      <c r="Q68" s="369"/>
      <c r="R68" s="380"/>
    </row>
    <row r="69" spans="1:18" ht="20.100000000000001" customHeight="1">
      <c r="B69" s="452"/>
      <c r="C69" s="408" t="s">
        <v>157</v>
      </c>
      <c r="D69" s="408" t="s">
        <v>383</v>
      </c>
      <c r="E69" s="408" t="s">
        <v>272</v>
      </c>
      <c r="F69" s="408" t="s">
        <v>314</v>
      </c>
      <c r="G69" s="363">
        <v>155</v>
      </c>
      <c r="H69" s="363">
        <v>163</v>
      </c>
      <c r="I69" s="363">
        <v>163</v>
      </c>
      <c r="J69" s="363">
        <v>163</v>
      </c>
      <c r="K69" s="363">
        <v>173</v>
      </c>
      <c r="L69" s="363" t="s">
        <v>274</v>
      </c>
      <c r="M69" s="457" t="s">
        <v>274</v>
      </c>
      <c r="N69" s="458">
        <v>162.52000000000001</v>
      </c>
      <c r="P69" s="368"/>
      <c r="Q69" s="369"/>
      <c r="R69" s="380"/>
    </row>
    <row r="70" spans="1:18" ht="20.100000000000001" customHeight="1">
      <c r="B70" s="452"/>
      <c r="C70" s="408" t="s">
        <v>341</v>
      </c>
      <c r="D70" s="408" t="s">
        <v>384</v>
      </c>
      <c r="E70" s="408" t="s">
        <v>272</v>
      </c>
      <c r="F70" s="408" t="s">
        <v>314</v>
      </c>
      <c r="G70" s="363" t="s">
        <v>274</v>
      </c>
      <c r="H70" s="363">
        <v>104</v>
      </c>
      <c r="I70" s="363">
        <v>103</v>
      </c>
      <c r="J70" s="363">
        <v>102</v>
      </c>
      <c r="K70" s="363">
        <v>93</v>
      </c>
      <c r="L70" s="363">
        <v>100</v>
      </c>
      <c r="M70" s="457" t="s">
        <v>274</v>
      </c>
      <c r="N70" s="458">
        <v>100.16</v>
      </c>
      <c r="P70" s="368"/>
      <c r="Q70" s="369"/>
      <c r="R70" s="380"/>
    </row>
    <row r="71" spans="1:18" ht="20.100000000000001" customHeight="1">
      <c r="B71" s="452"/>
      <c r="C71" s="408" t="s">
        <v>341</v>
      </c>
      <c r="D71" s="408" t="s">
        <v>385</v>
      </c>
      <c r="E71" s="408" t="s">
        <v>272</v>
      </c>
      <c r="F71" s="408" t="s">
        <v>386</v>
      </c>
      <c r="G71" s="363">
        <v>83</v>
      </c>
      <c r="H71" s="363">
        <v>92.5</v>
      </c>
      <c r="I71" s="363">
        <v>95.5</v>
      </c>
      <c r="J71" s="363">
        <v>89</v>
      </c>
      <c r="K71" s="363">
        <v>84</v>
      </c>
      <c r="L71" s="363">
        <v>82.72</v>
      </c>
      <c r="M71" s="457" t="s">
        <v>274</v>
      </c>
      <c r="N71" s="458">
        <v>87.87</v>
      </c>
      <c r="P71" s="368"/>
      <c r="Q71" s="369"/>
      <c r="R71" s="380"/>
    </row>
    <row r="72" spans="1:18" ht="20.100000000000001" customHeight="1">
      <c r="B72" s="452"/>
      <c r="C72" s="408" t="s">
        <v>176</v>
      </c>
      <c r="D72" s="408" t="s">
        <v>385</v>
      </c>
      <c r="E72" s="408" t="s">
        <v>272</v>
      </c>
      <c r="F72" s="408" t="s">
        <v>386</v>
      </c>
      <c r="G72" s="363">
        <v>85</v>
      </c>
      <c r="H72" s="363">
        <v>80</v>
      </c>
      <c r="I72" s="363">
        <v>82</v>
      </c>
      <c r="J72" s="363">
        <v>77</v>
      </c>
      <c r="K72" s="363">
        <v>84</v>
      </c>
      <c r="L72" s="363">
        <v>79</v>
      </c>
      <c r="M72" s="457" t="s">
        <v>274</v>
      </c>
      <c r="N72" s="458">
        <v>81.59</v>
      </c>
      <c r="P72" s="368"/>
      <c r="Q72" s="369"/>
      <c r="R72" s="380"/>
    </row>
    <row r="73" spans="1:18" ht="20.100000000000001" customHeight="1">
      <c r="B73" s="452"/>
      <c r="C73" s="408" t="s">
        <v>241</v>
      </c>
      <c r="D73" s="408" t="s">
        <v>385</v>
      </c>
      <c r="E73" s="408" t="s">
        <v>272</v>
      </c>
      <c r="F73" s="408" t="s">
        <v>386</v>
      </c>
      <c r="G73" s="363">
        <v>80</v>
      </c>
      <c r="H73" s="363">
        <v>80</v>
      </c>
      <c r="I73" s="363">
        <v>80</v>
      </c>
      <c r="J73" s="363">
        <v>80</v>
      </c>
      <c r="K73" s="363">
        <v>80</v>
      </c>
      <c r="L73" s="363" t="s">
        <v>274</v>
      </c>
      <c r="M73" s="457" t="s">
        <v>274</v>
      </c>
      <c r="N73" s="458">
        <v>80</v>
      </c>
      <c r="P73" s="368"/>
      <c r="Q73" s="369"/>
      <c r="R73" s="380"/>
    </row>
    <row r="74" spans="1:18" s="462" customFormat="1" ht="20.100000000000001" customHeight="1">
      <c r="A74" s="460"/>
      <c r="B74" s="461"/>
      <c r="C74" s="408" t="s">
        <v>157</v>
      </c>
      <c r="D74" s="408" t="s">
        <v>385</v>
      </c>
      <c r="E74" s="408" t="s">
        <v>272</v>
      </c>
      <c r="F74" s="408" t="s">
        <v>386</v>
      </c>
      <c r="G74" s="363">
        <v>85</v>
      </c>
      <c r="H74" s="363">
        <v>83</v>
      </c>
      <c r="I74" s="363">
        <v>80</v>
      </c>
      <c r="J74" s="363">
        <v>80</v>
      </c>
      <c r="K74" s="363">
        <v>82</v>
      </c>
      <c r="L74" s="363" t="s">
        <v>274</v>
      </c>
      <c r="M74" s="457" t="s">
        <v>274</v>
      </c>
      <c r="N74" s="458">
        <v>81.91</v>
      </c>
      <c r="P74" s="368"/>
      <c r="Q74" s="369"/>
      <c r="R74" s="463"/>
    </row>
    <row r="75" spans="1:18" ht="20.100000000000001" customHeight="1">
      <c r="B75" s="464" t="s">
        <v>387</v>
      </c>
      <c r="C75" s="408" t="s">
        <v>162</v>
      </c>
      <c r="D75" s="408" t="s">
        <v>342</v>
      </c>
      <c r="E75" s="408" t="s">
        <v>314</v>
      </c>
      <c r="F75" s="408" t="s">
        <v>314</v>
      </c>
      <c r="G75" s="363" t="s">
        <v>274</v>
      </c>
      <c r="H75" s="363">
        <v>30</v>
      </c>
      <c r="I75" s="363">
        <v>30</v>
      </c>
      <c r="J75" s="363">
        <v>30</v>
      </c>
      <c r="K75" s="363">
        <v>30</v>
      </c>
      <c r="L75" s="364" t="s">
        <v>274</v>
      </c>
      <c r="M75" s="465" t="s">
        <v>274</v>
      </c>
      <c r="N75" s="458">
        <v>30</v>
      </c>
      <c r="P75" s="368"/>
      <c r="Q75" s="369"/>
      <c r="R75" s="380"/>
    </row>
    <row r="76" spans="1:18" ht="20.100000000000001" customHeight="1">
      <c r="B76" s="452"/>
      <c r="C76" s="408" t="s">
        <v>178</v>
      </c>
      <c r="D76" s="408" t="s">
        <v>342</v>
      </c>
      <c r="E76" s="408" t="s">
        <v>314</v>
      </c>
      <c r="F76" s="408" t="s">
        <v>314</v>
      </c>
      <c r="G76" s="363">
        <v>32</v>
      </c>
      <c r="H76" s="363">
        <v>32</v>
      </c>
      <c r="I76" s="363">
        <v>32</v>
      </c>
      <c r="J76" s="363">
        <v>32</v>
      </c>
      <c r="K76" s="363">
        <v>32</v>
      </c>
      <c r="L76" s="363" t="s">
        <v>274</v>
      </c>
      <c r="M76" s="457" t="s">
        <v>274</v>
      </c>
      <c r="N76" s="458">
        <v>32</v>
      </c>
      <c r="P76" s="368"/>
      <c r="Q76" s="369"/>
      <c r="R76" s="380"/>
    </row>
    <row r="77" spans="1:18" ht="20.100000000000001" customHeight="1" thickBot="1">
      <c r="B77" s="372"/>
      <c r="C77" s="373" t="s">
        <v>166</v>
      </c>
      <c r="D77" s="373" t="s">
        <v>342</v>
      </c>
      <c r="E77" s="373" t="s">
        <v>314</v>
      </c>
      <c r="F77" s="373" t="s">
        <v>314</v>
      </c>
      <c r="G77" s="474" t="s">
        <v>274</v>
      </c>
      <c r="H77" s="474">
        <v>47</v>
      </c>
      <c r="I77" s="474">
        <v>47</v>
      </c>
      <c r="J77" s="474">
        <v>47</v>
      </c>
      <c r="K77" s="474">
        <v>47</v>
      </c>
      <c r="L77" s="474" t="s">
        <v>274</v>
      </c>
      <c r="M77" s="474" t="s">
        <v>274</v>
      </c>
      <c r="N77" s="475">
        <v>47</v>
      </c>
      <c r="P77" s="368"/>
      <c r="Q77" s="369"/>
      <c r="R77" s="380"/>
    </row>
    <row r="78" spans="1:18" ht="16.350000000000001" customHeight="1">
      <c r="N78" s="99" t="s">
        <v>56</v>
      </c>
      <c r="P78" s="368"/>
      <c r="Q78" s="369"/>
    </row>
    <row r="79" spans="1:18" ht="16.350000000000001" customHeight="1">
      <c r="M79" s="476"/>
      <c r="N79" s="240"/>
      <c r="P79" s="368"/>
      <c r="Q79" s="369"/>
    </row>
    <row r="80" spans="1:18" ht="16.350000000000001" customHeight="1">
      <c r="P80" s="368"/>
      <c r="Q80" s="369"/>
    </row>
    <row r="81" spans="16:17" ht="16.350000000000001" customHeight="1">
      <c r="P81" s="368"/>
      <c r="Q81" s="369"/>
    </row>
    <row r="82" spans="16:17" ht="16.350000000000001" customHeight="1">
      <c r="Q82" s="380"/>
    </row>
    <row r="83" spans="16:17" ht="16.350000000000001" customHeight="1">
      <c r="Q83" s="380"/>
    </row>
    <row r="84" spans="16:17" ht="16.350000000000001" customHeight="1">
      <c r="Q84" s="380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/>
  </sheetViews>
  <sheetFormatPr baseColWidth="10" defaultColWidth="12.5703125" defaultRowHeight="15"/>
  <cols>
    <col min="1" max="1" width="2.7109375" style="477" customWidth="1"/>
    <col min="2" max="2" width="38.7109375" style="451" customWidth="1"/>
    <col min="3" max="3" width="12.7109375" style="451" customWidth="1"/>
    <col min="4" max="4" width="55.7109375" style="451" customWidth="1"/>
    <col min="5" max="5" width="7.7109375" style="451" customWidth="1"/>
    <col min="6" max="6" width="21.7109375" style="451" customWidth="1"/>
    <col min="7" max="7" width="60.7109375" style="451" customWidth="1"/>
    <col min="8" max="8" width="3.7109375" style="332" customWidth="1"/>
    <col min="9" max="9" width="8.28515625" style="332" bestFit="1" customWidth="1"/>
    <col min="10" max="10" width="10.85546875" style="478" bestFit="1" customWidth="1"/>
    <col min="11" max="11" width="9.28515625" style="332" customWidth="1"/>
    <col min="12" max="12" width="12.5703125" style="332"/>
    <col min="13" max="14" width="14.7109375" style="332" bestFit="1" customWidth="1"/>
    <col min="15" max="15" width="12.85546875" style="332" bestFit="1" customWidth="1"/>
    <col min="16" max="16384" width="12.5703125" style="332"/>
  </cols>
  <sheetData>
    <row r="2" spans="1:11">
      <c r="G2" s="335"/>
      <c r="H2" s="336"/>
    </row>
    <row r="3" spans="1:11" ht="8.25" customHeight="1">
      <c r="H3" s="336"/>
    </row>
    <row r="4" spans="1:11" ht="0.75" customHeight="1" thickBot="1">
      <c r="H4" s="336"/>
    </row>
    <row r="5" spans="1:11" ht="26.25" customHeight="1" thickBot="1">
      <c r="B5" s="687" t="s">
        <v>388</v>
      </c>
      <c r="C5" s="688"/>
      <c r="D5" s="688"/>
      <c r="E5" s="688"/>
      <c r="F5" s="688"/>
      <c r="G5" s="689"/>
      <c r="H5" s="337"/>
    </row>
    <row r="6" spans="1:11" ht="15" customHeight="1">
      <c r="B6" s="691"/>
      <c r="C6" s="691"/>
      <c r="D6" s="691"/>
      <c r="E6" s="691"/>
      <c r="F6" s="691"/>
      <c r="G6" s="691"/>
      <c r="H6" s="338"/>
    </row>
    <row r="7" spans="1:11" ht="15" customHeight="1">
      <c r="B7" s="691" t="s">
        <v>319</v>
      </c>
      <c r="C7" s="691"/>
      <c r="D7" s="691"/>
      <c r="E7" s="691"/>
      <c r="F7" s="691"/>
      <c r="G7" s="691"/>
      <c r="H7" s="338"/>
    </row>
    <row r="8" spans="1:11" ht="15" customHeight="1">
      <c r="B8" s="479"/>
      <c r="C8" s="479"/>
      <c r="D8" s="479"/>
      <c r="E8" s="479"/>
      <c r="F8" s="479"/>
      <c r="G8" s="479"/>
      <c r="H8" s="338"/>
    </row>
    <row r="9" spans="1:11" ht="16.5" customHeight="1">
      <c r="B9" s="683" t="s">
        <v>320</v>
      </c>
      <c r="C9" s="683"/>
      <c r="D9" s="683"/>
      <c r="E9" s="683"/>
      <c r="F9" s="683"/>
      <c r="G9" s="683"/>
      <c r="H9" s="338"/>
    </row>
    <row r="10" spans="1:11" s="341" customFormat="1" ht="12" customHeight="1">
      <c r="A10" s="480"/>
      <c r="B10" s="481"/>
      <c r="C10" s="481"/>
      <c r="D10" s="481"/>
      <c r="E10" s="481"/>
      <c r="F10" s="481"/>
      <c r="G10" s="481"/>
      <c r="H10" s="338"/>
      <c r="J10" s="482"/>
    </row>
    <row r="11" spans="1:11" ht="17.25" customHeight="1">
      <c r="A11" s="483"/>
      <c r="B11" s="695" t="s">
        <v>68</v>
      </c>
      <c r="C11" s="695"/>
      <c r="D11" s="695"/>
      <c r="E11" s="695"/>
      <c r="F11" s="695"/>
      <c r="G11" s="695"/>
      <c r="H11" s="484"/>
    </row>
    <row r="12" spans="1:11" ht="6.75" customHeight="1" thickBot="1">
      <c r="A12" s="483"/>
      <c r="B12" s="485"/>
      <c r="C12" s="485"/>
      <c r="D12" s="485"/>
      <c r="E12" s="485"/>
      <c r="F12" s="485"/>
      <c r="G12" s="485"/>
      <c r="H12" s="484"/>
    </row>
    <row r="13" spans="1:11" ht="16.350000000000001" customHeight="1">
      <c r="A13" s="483"/>
      <c r="B13" s="345" t="s">
        <v>141</v>
      </c>
      <c r="C13" s="346" t="s">
        <v>262</v>
      </c>
      <c r="D13" s="347" t="s">
        <v>263</v>
      </c>
      <c r="E13" s="346" t="s">
        <v>264</v>
      </c>
      <c r="F13" s="347" t="s">
        <v>265</v>
      </c>
      <c r="G13" s="403" t="s">
        <v>321</v>
      </c>
      <c r="H13" s="486"/>
    </row>
    <row r="14" spans="1:11" ht="16.350000000000001" customHeight="1">
      <c r="A14" s="483"/>
      <c r="B14" s="354"/>
      <c r="C14" s="355"/>
      <c r="D14" s="404" t="s">
        <v>268</v>
      </c>
      <c r="E14" s="355"/>
      <c r="F14" s="356"/>
      <c r="G14" s="405" t="str">
        <f>'[6]Pág. 15'!$G$13</f>
        <v>Semana 50 - 2019: 09 - 15/12</v>
      </c>
      <c r="H14" s="487"/>
    </row>
    <row r="15" spans="1:11" s="473" customFormat="1" ht="30" customHeight="1">
      <c r="A15" s="483"/>
      <c r="B15" s="414" t="s">
        <v>331</v>
      </c>
      <c r="C15" s="362" t="s">
        <v>323</v>
      </c>
      <c r="D15" s="362" t="s">
        <v>332</v>
      </c>
      <c r="E15" s="362" t="s">
        <v>314</v>
      </c>
      <c r="F15" s="362" t="s">
        <v>333</v>
      </c>
      <c r="G15" s="410">
        <v>181.75</v>
      </c>
      <c r="H15" s="391"/>
      <c r="I15" s="411"/>
      <c r="J15" s="488"/>
      <c r="K15" s="489"/>
    </row>
    <row r="16" spans="1:11" s="370" customFormat="1" ht="30" customHeight="1">
      <c r="A16" s="477"/>
      <c r="B16" s="361"/>
      <c r="C16" s="362" t="s">
        <v>323</v>
      </c>
      <c r="D16" s="362" t="s">
        <v>334</v>
      </c>
      <c r="E16" s="362" t="s">
        <v>314</v>
      </c>
      <c r="F16" s="362" t="s">
        <v>389</v>
      </c>
      <c r="G16" s="410">
        <v>214</v>
      </c>
      <c r="I16" s="411"/>
      <c r="J16" s="488"/>
      <c r="K16" s="411"/>
    </row>
    <row r="17" spans="1:11" s="462" customFormat="1" ht="30" customHeight="1">
      <c r="A17" s="490"/>
      <c r="B17" s="371"/>
      <c r="C17" s="362" t="s">
        <v>323</v>
      </c>
      <c r="D17" s="362" t="s">
        <v>336</v>
      </c>
      <c r="E17" s="362" t="s">
        <v>314</v>
      </c>
      <c r="F17" s="362" t="s">
        <v>333</v>
      </c>
      <c r="G17" s="410">
        <v>169.1</v>
      </c>
      <c r="H17" s="491"/>
      <c r="I17" s="411"/>
      <c r="J17" s="488"/>
      <c r="K17" s="492"/>
    </row>
    <row r="18" spans="1:11" s="370" customFormat="1" ht="30" customHeight="1">
      <c r="A18" s="477"/>
      <c r="B18" s="493" t="s">
        <v>340</v>
      </c>
      <c r="C18" s="362" t="s">
        <v>323</v>
      </c>
      <c r="D18" s="362" t="s">
        <v>342</v>
      </c>
      <c r="E18" s="362" t="s">
        <v>314</v>
      </c>
      <c r="F18" s="362" t="s">
        <v>390</v>
      </c>
      <c r="G18" s="410">
        <v>39.26</v>
      </c>
      <c r="H18" s="367"/>
      <c r="I18" s="411"/>
      <c r="J18" s="488"/>
      <c r="K18" s="411"/>
    </row>
    <row r="19" spans="1:11" s="370" customFormat="1" ht="30" customHeight="1">
      <c r="A19" s="477"/>
      <c r="B19" s="493" t="s">
        <v>344</v>
      </c>
      <c r="C19" s="362" t="s">
        <v>323</v>
      </c>
      <c r="D19" s="362" t="s">
        <v>277</v>
      </c>
      <c r="E19" s="362" t="s">
        <v>314</v>
      </c>
      <c r="F19" s="362" t="s">
        <v>391</v>
      </c>
      <c r="G19" s="410">
        <v>65.290000000000006</v>
      </c>
      <c r="H19" s="367"/>
      <c r="I19" s="411"/>
      <c r="J19" s="488"/>
      <c r="K19" s="411"/>
    </row>
    <row r="20" spans="1:11" s="370" customFormat="1" ht="30" customHeight="1">
      <c r="A20" s="477"/>
      <c r="B20" s="493" t="s">
        <v>348</v>
      </c>
      <c r="C20" s="362" t="s">
        <v>323</v>
      </c>
      <c r="D20" s="362" t="s">
        <v>342</v>
      </c>
      <c r="E20" s="362" t="s">
        <v>314</v>
      </c>
      <c r="F20" s="362" t="s">
        <v>392</v>
      </c>
      <c r="G20" s="410">
        <v>17.41</v>
      </c>
      <c r="H20" s="367"/>
      <c r="I20" s="411"/>
      <c r="J20" s="488"/>
      <c r="K20" s="411"/>
    </row>
    <row r="21" spans="1:11" s="370" customFormat="1" ht="30" customHeight="1">
      <c r="A21" s="477"/>
      <c r="B21" s="494" t="s">
        <v>393</v>
      </c>
      <c r="C21" s="362" t="s">
        <v>323</v>
      </c>
      <c r="D21" s="362" t="s">
        <v>351</v>
      </c>
      <c r="E21" s="362" t="s">
        <v>314</v>
      </c>
      <c r="F21" s="362" t="s">
        <v>394</v>
      </c>
      <c r="G21" s="495">
        <v>197.8</v>
      </c>
      <c r="H21" s="367"/>
      <c r="I21" s="411"/>
      <c r="J21" s="488"/>
      <c r="K21" s="411"/>
    </row>
    <row r="22" spans="1:11" s="370" customFormat="1" ht="30" customHeight="1">
      <c r="A22" s="477"/>
      <c r="B22" s="494" t="s">
        <v>353</v>
      </c>
      <c r="C22" s="362" t="s">
        <v>323</v>
      </c>
      <c r="D22" s="362" t="s">
        <v>342</v>
      </c>
      <c r="E22" s="362" t="s">
        <v>314</v>
      </c>
      <c r="F22" s="362" t="s">
        <v>395</v>
      </c>
      <c r="G22" s="495">
        <v>95.19</v>
      </c>
      <c r="H22" s="367"/>
      <c r="I22" s="411"/>
      <c r="J22" s="488"/>
      <c r="K22" s="411"/>
    </row>
    <row r="23" spans="1:11" s="370" customFormat="1" ht="30" customHeight="1">
      <c r="A23" s="477"/>
      <c r="B23" s="493" t="s">
        <v>396</v>
      </c>
      <c r="C23" s="362" t="s">
        <v>323</v>
      </c>
      <c r="D23" s="362" t="s">
        <v>342</v>
      </c>
      <c r="E23" s="362" t="s">
        <v>314</v>
      </c>
      <c r="F23" s="362" t="s">
        <v>314</v>
      </c>
      <c r="G23" s="410">
        <v>207.33</v>
      </c>
      <c r="H23" s="367"/>
      <c r="I23" s="411"/>
      <c r="J23" s="488"/>
      <c r="K23" s="411"/>
    </row>
    <row r="24" spans="1:11" s="370" customFormat="1" ht="30" customHeight="1">
      <c r="A24" s="477"/>
      <c r="B24" s="493" t="s">
        <v>361</v>
      </c>
      <c r="C24" s="362" t="s">
        <v>323</v>
      </c>
      <c r="D24" s="362" t="s">
        <v>342</v>
      </c>
      <c r="E24" s="362" t="s">
        <v>272</v>
      </c>
      <c r="F24" s="362" t="s">
        <v>397</v>
      </c>
      <c r="G24" s="410">
        <v>59.29</v>
      </c>
      <c r="H24" s="367"/>
      <c r="I24" s="411"/>
      <c r="J24" s="488"/>
      <c r="K24" s="411"/>
    </row>
    <row r="25" spans="1:11" s="370" customFormat="1" ht="30" customHeight="1">
      <c r="A25" s="477"/>
      <c r="B25" s="493" t="s">
        <v>367</v>
      </c>
      <c r="C25" s="362" t="s">
        <v>323</v>
      </c>
      <c r="D25" s="362" t="s">
        <v>398</v>
      </c>
      <c r="E25" s="362" t="s">
        <v>314</v>
      </c>
      <c r="F25" s="362" t="s">
        <v>369</v>
      </c>
      <c r="G25" s="410">
        <v>62.27</v>
      </c>
      <c r="H25" s="367"/>
      <c r="I25" s="411"/>
      <c r="J25" s="488"/>
      <c r="K25" s="411"/>
    </row>
    <row r="26" spans="1:11" s="370" customFormat="1" ht="30" customHeight="1">
      <c r="A26" s="477"/>
      <c r="B26" s="493" t="s">
        <v>399</v>
      </c>
      <c r="C26" s="362" t="s">
        <v>323</v>
      </c>
      <c r="D26" s="362" t="s">
        <v>342</v>
      </c>
      <c r="E26" s="362" t="s">
        <v>272</v>
      </c>
      <c r="F26" s="362" t="s">
        <v>400</v>
      </c>
      <c r="G26" s="410">
        <v>90.21</v>
      </c>
      <c r="H26" s="367"/>
      <c r="I26" s="411"/>
      <c r="J26" s="488"/>
      <c r="K26" s="411"/>
    </row>
    <row r="27" spans="1:11" s="370" customFormat="1" ht="30" customHeight="1">
      <c r="A27" s="477"/>
      <c r="B27" s="493" t="s">
        <v>379</v>
      </c>
      <c r="C27" s="362" t="s">
        <v>323</v>
      </c>
      <c r="D27" s="362" t="s">
        <v>342</v>
      </c>
      <c r="E27" s="362" t="s">
        <v>314</v>
      </c>
      <c r="F27" s="362" t="s">
        <v>314</v>
      </c>
      <c r="G27" s="410">
        <v>85.16</v>
      </c>
      <c r="H27" s="367"/>
      <c r="I27" s="411"/>
      <c r="J27" s="488"/>
      <c r="K27" s="411"/>
    </row>
    <row r="28" spans="1:11" s="473" customFormat="1" ht="30" customHeight="1">
      <c r="A28" s="483"/>
      <c r="B28" s="414" t="s">
        <v>382</v>
      </c>
      <c r="C28" s="362" t="s">
        <v>323</v>
      </c>
      <c r="D28" s="362" t="s">
        <v>383</v>
      </c>
      <c r="E28" s="362" t="s">
        <v>272</v>
      </c>
      <c r="F28" s="362" t="s">
        <v>314</v>
      </c>
      <c r="G28" s="410">
        <v>169.29</v>
      </c>
      <c r="I28" s="411"/>
      <c r="J28" s="488"/>
      <c r="K28" s="489"/>
    </row>
    <row r="29" spans="1:11" s="370" customFormat="1" ht="30" customHeight="1">
      <c r="A29" s="477"/>
      <c r="B29" s="361"/>
      <c r="C29" s="362" t="s">
        <v>323</v>
      </c>
      <c r="D29" s="362" t="s">
        <v>384</v>
      </c>
      <c r="E29" s="362" t="s">
        <v>272</v>
      </c>
      <c r="F29" s="362" t="s">
        <v>314</v>
      </c>
      <c r="G29" s="410">
        <v>100.16</v>
      </c>
      <c r="I29" s="411"/>
      <c r="J29" s="488"/>
      <c r="K29" s="411"/>
    </row>
    <row r="30" spans="1:11" ht="30" customHeight="1">
      <c r="B30" s="371"/>
      <c r="C30" s="362" t="s">
        <v>323</v>
      </c>
      <c r="D30" s="362" t="s">
        <v>385</v>
      </c>
      <c r="E30" s="362" t="s">
        <v>272</v>
      </c>
      <c r="F30" s="362" t="s">
        <v>386</v>
      </c>
      <c r="G30" s="410">
        <v>86.23</v>
      </c>
      <c r="H30" s="391"/>
      <c r="I30" s="411"/>
      <c r="J30" s="488"/>
      <c r="K30" s="492"/>
    </row>
    <row r="31" spans="1:11" s="370" customFormat="1" ht="30" customHeight="1" thickBot="1">
      <c r="A31" s="477"/>
      <c r="B31" s="496" t="s">
        <v>401</v>
      </c>
      <c r="C31" s="497" t="s">
        <v>323</v>
      </c>
      <c r="D31" s="497" t="s">
        <v>342</v>
      </c>
      <c r="E31" s="497" t="s">
        <v>314</v>
      </c>
      <c r="F31" s="497" t="s">
        <v>314</v>
      </c>
      <c r="G31" s="498">
        <v>39.65</v>
      </c>
      <c r="H31" s="367"/>
      <c r="I31" s="411"/>
      <c r="J31" s="488"/>
      <c r="K31" s="411"/>
    </row>
    <row r="32" spans="1:11">
      <c r="B32" s="499"/>
      <c r="C32" s="499"/>
      <c r="D32" s="499"/>
      <c r="E32" s="499"/>
      <c r="F32" s="499"/>
      <c r="G32" s="99" t="s">
        <v>56</v>
      </c>
      <c r="I32" s="341"/>
      <c r="J32" s="482"/>
    </row>
    <row r="33" spans="7:7" ht="14.25" customHeight="1">
      <c r="G33" s="24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00" customWidth="1"/>
    <col min="2" max="2" width="25" style="500" customWidth="1"/>
    <col min="3" max="3" width="11.5703125" style="500" customWidth="1"/>
    <col min="4" max="4" width="11.42578125" style="500"/>
    <col min="5" max="5" width="19" style="500" customWidth="1"/>
    <col min="6" max="6" width="15" style="500" customWidth="1"/>
    <col min="7" max="7" width="14.5703125" style="500" customWidth="1"/>
    <col min="8" max="8" width="15.85546875" style="500" customWidth="1"/>
    <col min="9" max="9" width="2.7109375" style="500" customWidth="1"/>
    <col min="10" max="16384" width="11.42578125" style="500"/>
  </cols>
  <sheetData>
    <row r="3" spans="2:8" ht="18">
      <c r="B3" s="675" t="s">
        <v>402</v>
      </c>
      <c r="C3" s="675"/>
      <c r="D3" s="675"/>
      <c r="E3" s="675"/>
      <c r="F3" s="675"/>
      <c r="G3" s="675"/>
      <c r="H3" s="675"/>
    </row>
    <row r="4" spans="2:8" ht="15">
      <c r="B4" s="698" t="s">
        <v>403</v>
      </c>
      <c r="C4" s="698"/>
      <c r="D4" s="698"/>
      <c r="E4" s="698"/>
      <c r="F4" s="698"/>
      <c r="G4" s="698"/>
      <c r="H4" s="698"/>
    </row>
    <row r="5" spans="2:8" ht="15.75" thickBot="1">
      <c r="B5" s="501"/>
      <c r="C5" s="501"/>
      <c r="D5" s="501"/>
      <c r="E5" s="501"/>
      <c r="F5" s="501"/>
      <c r="G5" s="501"/>
      <c r="H5" s="501"/>
    </row>
    <row r="6" spans="2:8" ht="15" thickBot="1">
      <c r="B6" s="687" t="s">
        <v>404</v>
      </c>
      <c r="C6" s="688"/>
      <c r="D6" s="688"/>
      <c r="E6" s="688"/>
      <c r="F6" s="688"/>
      <c r="G6" s="688"/>
      <c r="H6" s="689"/>
    </row>
    <row r="7" spans="2:8" ht="9" customHeight="1">
      <c r="B7" s="502"/>
      <c r="C7" s="502"/>
      <c r="D7" s="502"/>
      <c r="E7" s="502"/>
      <c r="F7" s="502"/>
      <c r="G7" s="502"/>
      <c r="H7" s="502"/>
    </row>
    <row r="8" spans="2:8">
      <c r="B8" s="699" t="s">
        <v>405</v>
      </c>
      <c r="C8" s="699"/>
      <c r="D8" s="699"/>
      <c r="E8" s="699"/>
      <c r="F8" s="699"/>
      <c r="G8" s="699"/>
      <c r="H8" s="699"/>
    </row>
    <row r="9" spans="2:8">
      <c r="B9" s="222" t="s">
        <v>406</v>
      </c>
      <c r="C9" s="222" t="s">
        <v>407</v>
      </c>
      <c r="D9" s="222"/>
      <c r="E9" s="222"/>
      <c r="F9" s="222"/>
      <c r="G9" s="222"/>
      <c r="H9" s="222"/>
    </row>
    <row r="10" spans="2:8" ht="13.5" thickBot="1">
      <c r="B10" s="503"/>
      <c r="C10" s="503"/>
      <c r="D10" s="503"/>
      <c r="E10" s="503"/>
      <c r="F10" s="503"/>
      <c r="G10" s="503"/>
      <c r="H10" s="503"/>
    </row>
    <row r="11" spans="2:8" ht="12.75" customHeight="1">
      <c r="B11" s="504"/>
      <c r="C11" s="505" t="s">
        <v>408</v>
      </c>
      <c r="D11" s="506"/>
      <c r="E11" s="507"/>
      <c r="F11" s="700" t="s">
        <v>143</v>
      </c>
      <c r="G11" s="700" t="s">
        <v>144</v>
      </c>
      <c r="H11" s="508"/>
    </row>
    <row r="12" spans="2:8">
      <c r="B12" s="509" t="s">
        <v>409</v>
      </c>
      <c r="C12" s="510" t="s">
        <v>410</v>
      </c>
      <c r="D12" s="511"/>
      <c r="E12" s="512"/>
      <c r="F12" s="701"/>
      <c r="G12" s="701"/>
      <c r="H12" s="513" t="s">
        <v>226</v>
      </c>
    </row>
    <row r="13" spans="2:8" ht="13.5" thickBot="1">
      <c r="B13" s="509"/>
      <c r="C13" s="510" t="s">
        <v>411</v>
      </c>
      <c r="D13" s="511"/>
      <c r="E13" s="512"/>
      <c r="F13" s="701"/>
      <c r="G13" s="701"/>
      <c r="H13" s="513"/>
    </row>
    <row r="14" spans="2:8" ht="15.95" customHeight="1">
      <c r="B14" s="696" t="s">
        <v>412</v>
      </c>
      <c r="C14" s="514" t="s">
        <v>413</v>
      </c>
      <c r="D14" s="515"/>
      <c r="E14" s="516"/>
      <c r="F14" s="517" t="s">
        <v>414</v>
      </c>
      <c r="G14" s="517" t="s">
        <v>415</v>
      </c>
      <c r="H14" s="518">
        <v>-1.3199999999999932</v>
      </c>
    </row>
    <row r="15" spans="2:8" ht="15.95" customHeight="1">
      <c r="B15" s="697"/>
      <c r="C15" s="519" t="s">
        <v>416</v>
      </c>
      <c r="D15" s="520"/>
      <c r="E15" s="521"/>
      <c r="F15" s="522" t="s">
        <v>417</v>
      </c>
      <c r="G15" s="522" t="s">
        <v>418</v>
      </c>
      <c r="H15" s="523">
        <v>-0.68000000000000682</v>
      </c>
    </row>
    <row r="16" spans="2:8" ht="15.95" customHeight="1">
      <c r="B16" s="697"/>
      <c r="C16" s="524" t="s">
        <v>419</v>
      </c>
      <c r="D16" s="520"/>
      <c r="E16" s="521"/>
      <c r="F16" s="525" t="s">
        <v>420</v>
      </c>
      <c r="G16" s="525" t="s">
        <v>421</v>
      </c>
      <c r="H16" s="523">
        <v>-0.98000000000001819</v>
      </c>
    </row>
    <row r="17" spans="2:8" ht="15.95" customHeight="1">
      <c r="B17" s="697"/>
      <c r="C17" s="526" t="s">
        <v>422</v>
      </c>
      <c r="D17" s="219"/>
      <c r="E17" s="527"/>
      <c r="F17" s="522" t="s">
        <v>423</v>
      </c>
      <c r="G17" s="522" t="s">
        <v>424</v>
      </c>
      <c r="H17" s="528">
        <v>-14.019999999999982</v>
      </c>
    </row>
    <row r="18" spans="2:8" ht="15.95" customHeight="1">
      <c r="B18" s="697"/>
      <c r="C18" s="519" t="s">
        <v>425</v>
      </c>
      <c r="D18" s="520"/>
      <c r="E18" s="521"/>
      <c r="F18" s="522" t="s">
        <v>426</v>
      </c>
      <c r="G18" s="522" t="s">
        <v>427</v>
      </c>
      <c r="H18" s="523">
        <v>-8.8299999999999841</v>
      </c>
    </row>
    <row r="19" spans="2:8" ht="15.95" customHeight="1">
      <c r="B19" s="697"/>
      <c r="C19" s="524" t="s">
        <v>428</v>
      </c>
      <c r="D19" s="520"/>
      <c r="E19" s="521"/>
      <c r="F19" s="525" t="s">
        <v>429</v>
      </c>
      <c r="G19" s="525" t="s">
        <v>430</v>
      </c>
      <c r="H19" s="523">
        <v>-11.599999999999966</v>
      </c>
    </row>
    <row r="20" spans="2:8" ht="15.95" customHeight="1">
      <c r="B20" s="529"/>
      <c r="C20" s="526" t="s">
        <v>431</v>
      </c>
      <c r="D20" s="219"/>
      <c r="E20" s="527"/>
      <c r="F20" s="522" t="s">
        <v>432</v>
      </c>
      <c r="G20" s="522" t="s">
        <v>433</v>
      </c>
      <c r="H20" s="528">
        <v>-4.9300000000000068</v>
      </c>
    </row>
    <row r="21" spans="2:8" ht="15.95" customHeight="1">
      <c r="B21" s="529"/>
      <c r="C21" s="519" t="s">
        <v>434</v>
      </c>
      <c r="D21" s="520"/>
      <c r="E21" s="521"/>
      <c r="F21" s="522" t="s">
        <v>435</v>
      </c>
      <c r="G21" s="522" t="s">
        <v>436</v>
      </c>
      <c r="H21" s="523">
        <v>-5.7999999999999545</v>
      </c>
    </row>
    <row r="22" spans="2:8" ht="15.95" customHeight="1" thickBot="1">
      <c r="B22" s="530"/>
      <c r="C22" s="531" t="s">
        <v>437</v>
      </c>
      <c r="D22" s="532"/>
      <c r="E22" s="533"/>
      <c r="F22" s="534" t="s">
        <v>438</v>
      </c>
      <c r="G22" s="534" t="s">
        <v>439</v>
      </c>
      <c r="H22" s="535">
        <v>-5.2299999999999613</v>
      </c>
    </row>
    <row r="23" spans="2:8" ht="15.95" customHeight="1">
      <c r="B23" s="696" t="s">
        <v>440</v>
      </c>
      <c r="C23" s="514" t="s">
        <v>441</v>
      </c>
      <c r="D23" s="515"/>
      <c r="E23" s="516"/>
      <c r="F23" s="517" t="s">
        <v>442</v>
      </c>
      <c r="G23" s="517" t="s">
        <v>443</v>
      </c>
      <c r="H23" s="518">
        <v>5.5</v>
      </c>
    </row>
    <row r="24" spans="2:8" ht="15.95" customHeight="1">
      <c r="B24" s="697"/>
      <c r="C24" s="519" t="s">
        <v>444</v>
      </c>
      <c r="D24" s="520"/>
      <c r="E24" s="521"/>
      <c r="F24" s="522" t="s">
        <v>445</v>
      </c>
      <c r="G24" s="522" t="s">
        <v>446</v>
      </c>
      <c r="H24" s="523">
        <v>15</v>
      </c>
    </row>
    <row r="25" spans="2:8" ht="15.95" customHeight="1">
      <c r="B25" s="697"/>
      <c r="C25" s="524" t="s">
        <v>447</v>
      </c>
      <c r="D25" s="520"/>
      <c r="E25" s="521"/>
      <c r="F25" s="525" t="s">
        <v>448</v>
      </c>
      <c r="G25" s="525" t="s">
        <v>449</v>
      </c>
      <c r="H25" s="523">
        <v>6.1200000000000045</v>
      </c>
    </row>
    <row r="26" spans="2:8" ht="15.95" customHeight="1">
      <c r="B26" s="697"/>
      <c r="C26" s="526" t="s">
        <v>425</v>
      </c>
      <c r="D26" s="219"/>
      <c r="E26" s="527"/>
      <c r="F26" s="522" t="s">
        <v>450</v>
      </c>
      <c r="G26" s="522" t="s">
        <v>451</v>
      </c>
      <c r="H26" s="528">
        <v>-4.4000000000000341</v>
      </c>
    </row>
    <row r="27" spans="2:8" ht="15.95" customHeight="1">
      <c r="B27" s="697"/>
      <c r="C27" s="519" t="s">
        <v>452</v>
      </c>
      <c r="D27" s="520"/>
      <c r="E27" s="521"/>
      <c r="F27" s="522" t="s">
        <v>453</v>
      </c>
      <c r="G27" s="522" t="s">
        <v>454</v>
      </c>
      <c r="H27" s="523">
        <v>-15.069999999999993</v>
      </c>
    </row>
    <row r="28" spans="2:8" ht="15.95" customHeight="1">
      <c r="B28" s="697"/>
      <c r="C28" s="524" t="s">
        <v>428</v>
      </c>
      <c r="D28" s="520"/>
      <c r="E28" s="521"/>
      <c r="F28" s="525" t="s">
        <v>455</v>
      </c>
      <c r="G28" s="525" t="s">
        <v>456</v>
      </c>
      <c r="H28" s="523">
        <v>-7.9800000000000182</v>
      </c>
    </row>
    <row r="29" spans="2:8" ht="15.95" customHeight="1">
      <c r="B29" s="529"/>
      <c r="C29" s="536" t="s">
        <v>431</v>
      </c>
      <c r="D29" s="537"/>
      <c r="E29" s="527"/>
      <c r="F29" s="522" t="s">
        <v>457</v>
      </c>
      <c r="G29" s="522" t="s">
        <v>458</v>
      </c>
      <c r="H29" s="528">
        <v>-2.5799999999999841</v>
      </c>
    </row>
    <row r="30" spans="2:8" ht="15.95" customHeight="1">
      <c r="B30" s="529"/>
      <c r="C30" s="536" t="s">
        <v>459</v>
      </c>
      <c r="D30" s="537"/>
      <c r="E30" s="527"/>
      <c r="F30" s="522" t="s">
        <v>460</v>
      </c>
      <c r="G30" s="522" t="s">
        <v>461</v>
      </c>
      <c r="H30" s="528">
        <v>1.4699999999999704</v>
      </c>
    </row>
    <row r="31" spans="2:8" ht="15.95" customHeight="1">
      <c r="B31" s="529"/>
      <c r="C31" s="538" t="s">
        <v>462</v>
      </c>
      <c r="D31" s="539"/>
      <c r="E31" s="521"/>
      <c r="F31" s="522" t="s">
        <v>463</v>
      </c>
      <c r="G31" s="522" t="s">
        <v>464</v>
      </c>
      <c r="H31" s="523">
        <v>0.69999999999998863</v>
      </c>
    </row>
    <row r="32" spans="2:8" ht="15.95" customHeight="1" thickBot="1">
      <c r="B32" s="530"/>
      <c r="C32" s="531" t="s">
        <v>437</v>
      </c>
      <c r="D32" s="532"/>
      <c r="E32" s="533"/>
      <c r="F32" s="534" t="s">
        <v>465</v>
      </c>
      <c r="G32" s="534" t="s">
        <v>466</v>
      </c>
      <c r="H32" s="535">
        <v>-0.27000000000001023</v>
      </c>
    </row>
    <row r="33" spans="2:8" ht="15.95" customHeight="1">
      <c r="B33" s="696" t="s">
        <v>467</v>
      </c>
      <c r="C33" s="514" t="s">
        <v>413</v>
      </c>
      <c r="D33" s="515"/>
      <c r="E33" s="516"/>
      <c r="F33" s="517" t="s">
        <v>468</v>
      </c>
      <c r="G33" s="517" t="s">
        <v>469</v>
      </c>
      <c r="H33" s="518">
        <v>-0.97000000000002728</v>
      </c>
    </row>
    <row r="34" spans="2:8" ht="15.95" customHeight="1">
      <c r="B34" s="697"/>
      <c r="C34" s="519" t="s">
        <v>416</v>
      </c>
      <c r="D34" s="520"/>
      <c r="E34" s="521"/>
      <c r="F34" s="522" t="s">
        <v>470</v>
      </c>
      <c r="G34" s="522" t="s">
        <v>471</v>
      </c>
      <c r="H34" s="523">
        <v>-1.6299999999999955</v>
      </c>
    </row>
    <row r="35" spans="2:8" ht="15.95" customHeight="1">
      <c r="B35" s="697"/>
      <c r="C35" s="524" t="s">
        <v>419</v>
      </c>
      <c r="D35" s="520"/>
      <c r="E35" s="521"/>
      <c r="F35" s="525" t="s">
        <v>470</v>
      </c>
      <c r="G35" s="525" t="s">
        <v>472</v>
      </c>
      <c r="H35" s="523">
        <v>-1.5199999999999818</v>
      </c>
    </row>
    <row r="36" spans="2:8" ht="15.95" customHeight="1">
      <c r="B36" s="697"/>
      <c r="C36" s="526" t="s">
        <v>422</v>
      </c>
      <c r="D36" s="219"/>
      <c r="E36" s="527"/>
      <c r="F36" s="522" t="s">
        <v>473</v>
      </c>
      <c r="G36" s="522" t="s">
        <v>474</v>
      </c>
      <c r="H36" s="528">
        <v>6.6400000000000432</v>
      </c>
    </row>
    <row r="37" spans="2:8" ht="15.95" customHeight="1">
      <c r="B37" s="697"/>
      <c r="C37" s="536" t="s">
        <v>425</v>
      </c>
      <c r="D37" s="537"/>
      <c r="E37" s="527"/>
      <c r="F37" s="522" t="s">
        <v>475</v>
      </c>
      <c r="G37" s="522" t="s">
        <v>476</v>
      </c>
      <c r="H37" s="528">
        <v>-3.8400000000000318</v>
      </c>
    </row>
    <row r="38" spans="2:8" ht="15.95" customHeight="1">
      <c r="B38" s="697"/>
      <c r="C38" s="538" t="s">
        <v>452</v>
      </c>
      <c r="D38" s="539"/>
      <c r="E38" s="521"/>
      <c r="F38" s="522" t="s">
        <v>477</v>
      </c>
      <c r="G38" s="522" t="s">
        <v>478</v>
      </c>
      <c r="H38" s="523">
        <v>-6.0699999999999932</v>
      </c>
    </row>
    <row r="39" spans="2:8" ht="15.95" customHeight="1">
      <c r="B39" s="529"/>
      <c r="C39" s="524" t="s">
        <v>428</v>
      </c>
      <c r="D39" s="520"/>
      <c r="E39" s="521"/>
      <c r="F39" s="525" t="s">
        <v>479</v>
      </c>
      <c r="G39" s="525" t="s">
        <v>480</v>
      </c>
      <c r="H39" s="523">
        <v>-3.1899999999999977</v>
      </c>
    </row>
    <row r="40" spans="2:8" ht="15.95" customHeight="1">
      <c r="B40" s="529"/>
      <c r="C40" s="536" t="s">
        <v>431</v>
      </c>
      <c r="D40" s="233"/>
      <c r="E40" s="540"/>
      <c r="F40" s="522" t="s">
        <v>481</v>
      </c>
      <c r="G40" s="522" t="s">
        <v>482</v>
      </c>
      <c r="H40" s="528">
        <v>21.899999999999977</v>
      </c>
    </row>
    <row r="41" spans="2:8" ht="15.95" customHeight="1">
      <c r="B41" s="529"/>
      <c r="C41" s="536" t="s">
        <v>459</v>
      </c>
      <c r="D41" s="537"/>
      <c r="E41" s="527"/>
      <c r="F41" s="522" t="s">
        <v>483</v>
      </c>
      <c r="G41" s="522" t="s">
        <v>484</v>
      </c>
      <c r="H41" s="528">
        <v>27.149999999999977</v>
      </c>
    </row>
    <row r="42" spans="2:8" ht="15.95" customHeight="1">
      <c r="B42" s="529"/>
      <c r="C42" s="538" t="s">
        <v>462</v>
      </c>
      <c r="D42" s="539"/>
      <c r="E42" s="521"/>
      <c r="F42" s="522" t="s">
        <v>485</v>
      </c>
      <c r="G42" s="522" t="s">
        <v>486</v>
      </c>
      <c r="H42" s="523">
        <v>-12.170000000000016</v>
      </c>
    </row>
    <row r="43" spans="2:8" ht="15.95" customHeight="1" thickBot="1">
      <c r="B43" s="530"/>
      <c r="C43" s="531" t="s">
        <v>437</v>
      </c>
      <c r="D43" s="532"/>
      <c r="E43" s="533"/>
      <c r="F43" s="534" t="s">
        <v>487</v>
      </c>
      <c r="G43" s="534" t="s">
        <v>488</v>
      </c>
      <c r="H43" s="535">
        <v>25.759999999999991</v>
      </c>
    </row>
    <row r="44" spans="2:8" ht="15.95" customHeight="1">
      <c r="B44" s="697" t="s">
        <v>489</v>
      </c>
      <c r="C44" s="526" t="s">
        <v>413</v>
      </c>
      <c r="D44" s="219"/>
      <c r="E44" s="527"/>
      <c r="F44" s="517" t="s">
        <v>490</v>
      </c>
      <c r="G44" s="517" t="s">
        <v>491</v>
      </c>
      <c r="H44" s="528">
        <v>9.8300000000000409</v>
      </c>
    </row>
    <row r="45" spans="2:8" ht="15.95" customHeight="1">
      <c r="B45" s="697"/>
      <c r="C45" s="519" t="s">
        <v>416</v>
      </c>
      <c r="D45" s="520"/>
      <c r="E45" s="521"/>
      <c r="F45" s="522" t="s">
        <v>492</v>
      </c>
      <c r="G45" s="522" t="s">
        <v>493</v>
      </c>
      <c r="H45" s="523">
        <v>4.7800000000000296</v>
      </c>
    </row>
    <row r="46" spans="2:8" ht="15.95" customHeight="1">
      <c r="B46" s="697"/>
      <c r="C46" s="524" t="s">
        <v>419</v>
      </c>
      <c r="D46" s="520"/>
      <c r="E46" s="521"/>
      <c r="F46" s="525" t="s">
        <v>494</v>
      </c>
      <c r="G46" s="525" t="s">
        <v>495</v>
      </c>
      <c r="H46" s="523">
        <v>7.1500000000000341</v>
      </c>
    </row>
    <row r="47" spans="2:8" ht="15.95" customHeight="1">
      <c r="B47" s="697"/>
      <c r="C47" s="526" t="s">
        <v>422</v>
      </c>
      <c r="D47" s="219"/>
      <c r="E47" s="527"/>
      <c r="F47" s="522" t="s">
        <v>496</v>
      </c>
      <c r="G47" s="522" t="s">
        <v>497</v>
      </c>
      <c r="H47" s="528">
        <v>0.38999999999998636</v>
      </c>
    </row>
    <row r="48" spans="2:8" ht="15.95" customHeight="1">
      <c r="B48" s="697"/>
      <c r="C48" s="519" t="s">
        <v>425</v>
      </c>
      <c r="D48" s="520"/>
      <c r="E48" s="521"/>
      <c r="F48" s="522" t="s">
        <v>498</v>
      </c>
      <c r="G48" s="522" t="s">
        <v>499</v>
      </c>
      <c r="H48" s="523">
        <v>0.72999999999996135</v>
      </c>
    </row>
    <row r="49" spans="2:8" ht="15.95" customHeight="1">
      <c r="B49" s="697"/>
      <c r="C49" s="524" t="s">
        <v>428</v>
      </c>
      <c r="D49" s="520"/>
      <c r="E49" s="521"/>
      <c r="F49" s="525" t="s">
        <v>500</v>
      </c>
      <c r="G49" s="525" t="s">
        <v>501</v>
      </c>
      <c r="H49" s="523">
        <v>0.63999999999998636</v>
      </c>
    </row>
    <row r="50" spans="2:8" ht="15.95" customHeight="1">
      <c r="B50" s="529"/>
      <c r="C50" s="526" t="s">
        <v>431</v>
      </c>
      <c r="D50" s="219"/>
      <c r="E50" s="527"/>
      <c r="F50" s="522" t="s">
        <v>502</v>
      </c>
      <c r="G50" s="522" t="s">
        <v>503</v>
      </c>
      <c r="H50" s="528">
        <v>1.0999999999999659</v>
      </c>
    </row>
    <row r="51" spans="2:8" ht="15.95" customHeight="1">
      <c r="B51" s="529"/>
      <c r="C51" s="519" t="s">
        <v>434</v>
      </c>
      <c r="D51" s="520"/>
      <c r="E51" s="521"/>
      <c r="F51" s="522" t="s">
        <v>504</v>
      </c>
      <c r="G51" s="522" t="s">
        <v>505</v>
      </c>
      <c r="H51" s="523">
        <v>7.1399999999999864</v>
      </c>
    </row>
    <row r="52" spans="2:8" ht="15.95" customHeight="1" thickBot="1">
      <c r="B52" s="541"/>
      <c r="C52" s="531" t="s">
        <v>437</v>
      </c>
      <c r="D52" s="532"/>
      <c r="E52" s="533"/>
      <c r="F52" s="534" t="s">
        <v>506</v>
      </c>
      <c r="G52" s="534" t="s">
        <v>507</v>
      </c>
      <c r="H52" s="535">
        <v>3.6299999999999955</v>
      </c>
    </row>
    <row r="53" spans="2:8">
      <c r="H53" s="99" t="s">
        <v>56</v>
      </c>
    </row>
    <row r="54" spans="2:8">
      <c r="G54" s="9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19" customWidth="1"/>
    <col min="2" max="2" width="48" style="219" customWidth="1"/>
    <col min="3" max="3" width="21.85546875" style="219" customWidth="1"/>
    <col min="4" max="4" width="19" style="219" customWidth="1"/>
    <col min="5" max="5" width="35.42578125" style="219" customWidth="1"/>
    <col min="6" max="6" width="4.140625" style="219" customWidth="1"/>
    <col min="7" max="16384" width="9.140625" style="219"/>
  </cols>
  <sheetData>
    <row r="2" spans="2:7" ht="10.15" customHeight="1" thickBot="1">
      <c r="B2" s="542"/>
      <c r="C2" s="542"/>
      <c r="D2" s="542"/>
      <c r="E2" s="542"/>
    </row>
    <row r="3" spans="2:7" ht="18.600000000000001" customHeight="1" thickBot="1">
      <c r="B3" s="687" t="s">
        <v>508</v>
      </c>
      <c r="C3" s="688"/>
      <c r="D3" s="688"/>
      <c r="E3" s="689"/>
    </row>
    <row r="4" spans="2:7" ht="13.15" customHeight="1" thickBot="1">
      <c r="B4" s="706" t="s">
        <v>509</v>
      </c>
      <c r="C4" s="706"/>
      <c r="D4" s="706"/>
      <c r="E4" s="706"/>
      <c r="F4" s="222"/>
      <c r="G4" s="222"/>
    </row>
    <row r="5" spans="2:7" ht="40.15" customHeight="1">
      <c r="B5" s="543" t="s">
        <v>510</v>
      </c>
      <c r="C5" s="544" t="s">
        <v>143</v>
      </c>
      <c r="D5" s="544" t="s">
        <v>144</v>
      </c>
      <c r="E5" s="545" t="s">
        <v>145</v>
      </c>
      <c r="F5" s="222"/>
      <c r="G5" s="222"/>
    </row>
    <row r="6" spans="2:7" ht="12.95" customHeight="1">
      <c r="B6" s="546" t="s">
        <v>511</v>
      </c>
      <c r="C6" s="547">
        <v>222.08</v>
      </c>
      <c r="D6" s="547">
        <v>223.16</v>
      </c>
      <c r="E6" s="548">
        <v>1.0799999999999841</v>
      </c>
    </row>
    <row r="7" spans="2:7" ht="12.95" customHeight="1">
      <c r="B7" s="549" t="s">
        <v>512</v>
      </c>
      <c r="C7" s="550">
        <v>197.86</v>
      </c>
      <c r="D7" s="550">
        <v>198.54</v>
      </c>
      <c r="E7" s="548">
        <v>0.6799999999999784</v>
      </c>
    </row>
    <row r="8" spans="2:7" ht="12.95" customHeight="1">
      <c r="B8" s="549" t="s">
        <v>513</v>
      </c>
      <c r="C8" s="550">
        <v>97.02</v>
      </c>
      <c r="D8" s="550">
        <v>94.55</v>
      </c>
      <c r="E8" s="548">
        <v>-2.4699999999999989</v>
      </c>
    </row>
    <row r="9" spans="2:7" ht="12.95" customHeight="1">
      <c r="B9" s="549" t="s">
        <v>514</v>
      </c>
      <c r="C9" s="550">
        <v>224.6</v>
      </c>
      <c r="D9" s="550">
        <v>225.12</v>
      </c>
      <c r="E9" s="548">
        <v>0.52000000000001023</v>
      </c>
    </row>
    <row r="10" spans="2:7" ht="12.95" customHeight="1" thickBot="1">
      <c r="B10" s="551" t="s">
        <v>515</v>
      </c>
      <c r="C10" s="552">
        <v>213.22</v>
      </c>
      <c r="D10" s="552">
        <v>213</v>
      </c>
      <c r="E10" s="553">
        <v>-0.21999999999999886</v>
      </c>
    </row>
    <row r="11" spans="2:7" ht="12.95" customHeight="1" thickBot="1">
      <c r="B11" s="554"/>
      <c r="C11" s="555"/>
      <c r="D11" s="556"/>
      <c r="E11" s="557"/>
    </row>
    <row r="12" spans="2:7" ht="15.75" customHeight="1" thickBot="1">
      <c r="B12" s="687" t="s">
        <v>516</v>
      </c>
      <c r="C12" s="688"/>
      <c r="D12" s="688"/>
      <c r="E12" s="689"/>
    </row>
    <row r="13" spans="2:7" ht="12" customHeight="1" thickBot="1">
      <c r="B13" s="707"/>
      <c r="C13" s="707"/>
      <c r="D13" s="707"/>
      <c r="E13" s="707"/>
    </row>
    <row r="14" spans="2:7" ht="40.15" customHeight="1">
      <c r="B14" s="558" t="s">
        <v>517</v>
      </c>
      <c r="C14" s="544" t="s">
        <v>143</v>
      </c>
      <c r="D14" s="544" t="s">
        <v>144</v>
      </c>
      <c r="E14" s="559" t="s">
        <v>145</v>
      </c>
    </row>
    <row r="15" spans="2:7" ht="12.95" customHeight="1">
      <c r="B15" s="560" t="s">
        <v>518</v>
      </c>
      <c r="C15" s="561"/>
      <c r="D15" s="561"/>
      <c r="E15" s="562"/>
    </row>
    <row r="16" spans="2:7" ht="12.95" customHeight="1">
      <c r="B16" s="560" t="s">
        <v>519</v>
      </c>
      <c r="C16" s="563">
        <v>74.45</v>
      </c>
      <c r="D16" s="563">
        <v>74.17</v>
      </c>
      <c r="E16" s="564">
        <v>-0.28000000000000114</v>
      </c>
    </row>
    <row r="17" spans="2:5" ht="12.95" customHeight="1">
      <c r="B17" s="560" t="s">
        <v>520</v>
      </c>
      <c r="C17" s="563">
        <v>201.23</v>
      </c>
      <c r="D17" s="563">
        <v>205.66</v>
      </c>
      <c r="E17" s="564">
        <v>4.4300000000000068</v>
      </c>
    </row>
    <row r="18" spans="2:5" ht="12.95" customHeight="1">
      <c r="B18" s="560" t="s">
        <v>521</v>
      </c>
      <c r="C18" s="563">
        <v>82.76</v>
      </c>
      <c r="D18" s="563">
        <v>83.11</v>
      </c>
      <c r="E18" s="564">
        <v>0.34999999999999432</v>
      </c>
    </row>
    <row r="19" spans="2:5" ht="12.95" customHeight="1">
      <c r="B19" s="560" t="s">
        <v>522</v>
      </c>
      <c r="C19" s="563">
        <v>152.32</v>
      </c>
      <c r="D19" s="563">
        <v>134.54</v>
      </c>
      <c r="E19" s="564">
        <v>-17.78</v>
      </c>
    </row>
    <row r="20" spans="2:5" ht="12.95" customHeight="1">
      <c r="B20" s="565" t="s">
        <v>523</v>
      </c>
      <c r="C20" s="566">
        <v>135.80000000000001</v>
      </c>
      <c r="D20" s="566">
        <v>133.08000000000001</v>
      </c>
      <c r="E20" s="567">
        <v>-2.7199999999999989</v>
      </c>
    </row>
    <row r="21" spans="2:5" ht="12.95" customHeight="1">
      <c r="B21" s="560" t="s">
        <v>524</v>
      </c>
      <c r="C21" s="568"/>
      <c r="D21" s="568"/>
      <c r="E21" s="569"/>
    </row>
    <row r="22" spans="2:5" ht="12.95" customHeight="1">
      <c r="B22" s="560" t="s">
        <v>525</v>
      </c>
      <c r="C22" s="568">
        <v>154.13999999999999</v>
      </c>
      <c r="D22" s="568">
        <v>154.13999999999999</v>
      </c>
      <c r="E22" s="569">
        <v>0</v>
      </c>
    </row>
    <row r="23" spans="2:5" ht="12.95" customHeight="1">
      <c r="B23" s="560" t="s">
        <v>526</v>
      </c>
      <c r="C23" s="568">
        <v>267.72000000000003</v>
      </c>
      <c r="D23" s="568">
        <v>267.72000000000003</v>
      </c>
      <c r="E23" s="569">
        <v>0</v>
      </c>
    </row>
    <row r="24" spans="2:5" ht="12.95" customHeight="1">
      <c r="B24" s="560" t="s">
        <v>527</v>
      </c>
      <c r="C24" s="568">
        <v>350</v>
      </c>
      <c r="D24" s="568">
        <v>350</v>
      </c>
      <c r="E24" s="569">
        <v>0</v>
      </c>
    </row>
    <row r="25" spans="2:5" ht="12.95" customHeight="1">
      <c r="B25" s="560" t="s">
        <v>528</v>
      </c>
      <c r="C25" s="568">
        <v>209.21</v>
      </c>
      <c r="D25" s="568">
        <v>208.12</v>
      </c>
      <c r="E25" s="569">
        <v>-1.0900000000000034</v>
      </c>
    </row>
    <row r="26" spans="2:5" ht="12.95" customHeight="1" thickBot="1">
      <c r="B26" s="570" t="s">
        <v>529</v>
      </c>
      <c r="C26" s="571">
        <v>240.85</v>
      </c>
      <c r="D26" s="571">
        <v>240.42</v>
      </c>
      <c r="E26" s="572">
        <v>-0.43000000000000682</v>
      </c>
    </row>
    <row r="27" spans="2:5" ht="12.95" customHeight="1">
      <c r="B27" s="573"/>
      <c r="C27" s="574"/>
      <c r="D27" s="574"/>
      <c r="E27" s="575"/>
    </row>
    <row r="28" spans="2:5" ht="18.600000000000001" customHeight="1">
      <c r="B28" s="698" t="s">
        <v>530</v>
      </c>
      <c r="C28" s="698"/>
      <c r="D28" s="698"/>
      <c r="E28" s="698"/>
    </row>
    <row r="29" spans="2:5" ht="10.5" customHeight="1" thickBot="1">
      <c r="B29" s="501"/>
      <c r="C29" s="501"/>
      <c r="D29" s="501"/>
      <c r="E29" s="501"/>
    </row>
    <row r="30" spans="2:5" ht="18.600000000000001" customHeight="1" thickBot="1">
      <c r="B30" s="687" t="s">
        <v>531</v>
      </c>
      <c r="C30" s="688"/>
      <c r="D30" s="688"/>
      <c r="E30" s="689"/>
    </row>
    <row r="31" spans="2:5" ht="14.45" customHeight="1" thickBot="1">
      <c r="B31" s="702" t="s">
        <v>532</v>
      </c>
      <c r="C31" s="702"/>
      <c r="D31" s="702"/>
      <c r="E31" s="702"/>
    </row>
    <row r="32" spans="2:5" ht="40.15" customHeight="1">
      <c r="B32" s="576" t="s">
        <v>533</v>
      </c>
      <c r="C32" s="544" t="s">
        <v>143</v>
      </c>
      <c r="D32" s="544" t="s">
        <v>144</v>
      </c>
      <c r="E32" s="577" t="s">
        <v>145</v>
      </c>
    </row>
    <row r="33" spans="2:5" ht="20.100000000000001" customHeight="1">
      <c r="B33" s="578" t="s">
        <v>534</v>
      </c>
      <c r="C33" s="579">
        <v>658.7</v>
      </c>
      <c r="D33" s="579">
        <v>658.7</v>
      </c>
      <c r="E33" s="580">
        <v>0</v>
      </c>
    </row>
    <row r="34" spans="2:5" ht="20.100000000000001" customHeight="1">
      <c r="B34" s="581" t="s">
        <v>535</v>
      </c>
      <c r="C34" s="582">
        <v>614.08000000000004</v>
      </c>
      <c r="D34" s="582">
        <v>614.08000000000004</v>
      </c>
      <c r="E34" s="580">
        <v>0</v>
      </c>
    </row>
    <row r="35" spans="2:5" ht="12" thickBot="1">
      <c r="B35" s="583" t="s">
        <v>536</v>
      </c>
      <c r="C35" s="584">
        <v>636.39</v>
      </c>
      <c r="D35" s="584">
        <v>636.39</v>
      </c>
      <c r="E35" s="585">
        <v>0</v>
      </c>
    </row>
    <row r="36" spans="2:5">
      <c r="B36" s="586"/>
      <c r="E36" s="587"/>
    </row>
    <row r="37" spans="2:5" ht="12" thickBot="1">
      <c r="B37" s="703" t="s">
        <v>537</v>
      </c>
      <c r="C37" s="704"/>
      <c r="D37" s="704"/>
      <c r="E37" s="705"/>
    </row>
    <row r="38" spans="2:5" ht="40.15" customHeight="1">
      <c r="B38" s="576" t="s">
        <v>538</v>
      </c>
      <c r="C38" s="588" t="s">
        <v>143</v>
      </c>
      <c r="D38" s="588" t="s">
        <v>144</v>
      </c>
      <c r="E38" s="577" t="s">
        <v>145</v>
      </c>
    </row>
    <row r="39" spans="2:5">
      <c r="B39" s="589" t="s">
        <v>149</v>
      </c>
      <c r="C39" s="579">
        <v>701.53</v>
      </c>
      <c r="D39" s="579">
        <v>703.61</v>
      </c>
      <c r="E39" s="590">
        <v>2.0800000000000409</v>
      </c>
    </row>
    <row r="40" spans="2:5">
      <c r="B40" s="591" t="s">
        <v>156</v>
      </c>
      <c r="C40" s="582">
        <v>742.34</v>
      </c>
      <c r="D40" s="582">
        <v>742.34</v>
      </c>
      <c r="E40" s="580">
        <v>0</v>
      </c>
    </row>
    <row r="41" spans="2:5">
      <c r="B41" s="591" t="s">
        <v>223</v>
      </c>
      <c r="C41" s="582">
        <v>698.65</v>
      </c>
      <c r="D41" s="582">
        <v>698.64</v>
      </c>
      <c r="E41" s="580">
        <v>-9.9999999999909051E-3</v>
      </c>
    </row>
    <row r="42" spans="2:5">
      <c r="B42" s="591" t="s">
        <v>147</v>
      </c>
      <c r="C42" s="582">
        <v>649.96</v>
      </c>
      <c r="D42" s="582">
        <v>649.96</v>
      </c>
      <c r="E42" s="580">
        <v>0</v>
      </c>
    </row>
    <row r="43" spans="2:5">
      <c r="B43" s="591" t="s">
        <v>539</v>
      </c>
      <c r="C43" s="582">
        <v>667.26</v>
      </c>
      <c r="D43" s="582">
        <v>667.26</v>
      </c>
      <c r="E43" s="580">
        <v>0</v>
      </c>
    </row>
    <row r="44" spans="2:5">
      <c r="B44" s="591" t="s">
        <v>162</v>
      </c>
      <c r="C44" s="582">
        <v>655.62</v>
      </c>
      <c r="D44" s="582">
        <v>655.62</v>
      </c>
      <c r="E44" s="580">
        <v>0</v>
      </c>
    </row>
    <row r="45" spans="2:5">
      <c r="B45" s="591" t="s">
        <v>178</v>
      </c>
      <c r="C45" s="582">
        <v>673.6</v>
      </c>
      <c r="D45" s="582">
        <v>673.6</v>
      </c>
      <c r="E45" s="580">
        <v>0</v>
      </c>
    </row>
    <row r="46" spans="2:5">
      <c r="B46" s="592" t="s">
        <v>168</v>
      </c>
      <c r="C46" s="593">
        <v>700.86</v>
      </c>
      <c r="D46" s="593">
        <v>700.86</v>
      </c>
      <c r="E46" s="594">
        <v>0</v>
      </c>
    </row>
    <row r="47" spans="2:5" ht="12" thickBot="1">
      <c r="B47" s="583" t="s">
        <v>536</v>
      </c>
      <c r="C47" s="584">
        <v>671.16</v>
      </c>
      <c r="D47" s="584">
        <v>671.25</v>
      </c>
      <c r="E47" s="585">
        <v>9.0000000000031832E-2</v>
      </c>
    </row>
    <row r="48" spans="2:5">
      <c r="E48" s="99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00" customWidth="1"/>
    <col min="2" max="2" width="32.85546875" style="500" customWidth="1"/>
    <col min="3" max="3" width="14.7109375" style="500" customWidth="1"/>
    <col min="4" max="4" width="15" style="500" customWidth="1"/>
    <col min="5" max="5" width="11.7109375" style="500" customWidth="1"/>
    <col min="6" max="6" width="14.85546875" style="500" customWidth="1"/>
    <col min="7" max="7" width="15.140625" style="500" customWidth="1"/>
    <col min="8" max="8" width="11.7109375" style="500" customWidth="1"/>
    <col min="9" max="9" width="15.5703125" style="500" customWidth="1"/>
    <col min="10" max="10" width="14.85546875" style="500" customWidth="1"/>
    <col min="11" max="11" width="13.28515625" style="500" customWidth="1"/>
    <col min="12" max="12" width="3.28515625" style="500" customWidth="1"/>
    <col min="13" max="13" width="11.42578125" style="500"/>
    <col min="14" max="14" width="16.140625" style="500" customWidth="1"/>
    <col min="15" max="16384" width="11.42578125" style="500"/>
  </cols>
  <sheetData>
    <row r="1" spans="2:20" hidden="1">
      <c r="B1" s="595"/>
      <c r="C1" s="595"/>
      <c r="D1" s="595"/>
      <c r="E1" s="595"/>
      <c r="F1" s="595"/>
      <c r="G1" s="595"/>
      <c r="H1" s="595"/>
      <c r="I1" s="595"/>
      <c r="J1" s="595"/>
      <c r="K1" s="596"/>
      <c r="L1" s="714" t="s">
        <v>540</v>
      </c>
      <c r="M1" s="715"/>
      <c r="N1" s="715"/>
      <c r="O1" s="715"/>
      <c r="P1" s="715"/>
      <c r="Q1" s="715"/>
      <c r="R1" s="715"/>
      <c r="S1" s="715"/>
      <c r="T1" s="715"/>
    </row>
    <row r="2" spans="2:20" ht="21.6" customHeight="1">
      <c r="B2" s="595"/>
      <c r="C2" s="595"/>
      <c r="D2" s="595"/>
      <c r="E2" s="595"/>
      <c r="F2" s="595"/>
      <c r="G2" s="595"/>
      <c r="H2" s="595"/>
      <c r="I2" s="595"/>
      <c r="J2" s="595"/>
      <c r="K2" s="597"/>
      <c r="L2" s="598"/>
      <c r="M2" s="599"/>
      <c r="N2" s="599"/>
      <c r="O2" s="599"/>
      <c r="P2" s="599"/>
      <c r="Q2" s="599"/>
      <c r="R2" s="599"/>
      <c r="S2" s="599"/>
      <c r="T2" s="599"/>
    </row>
    <row r="3" spans="2:20" ht="9.6" customHeight="1"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</row>
    <row r="4" spans="2:20" ht="23.45" customHeight="1" thickBot="1">
      <c r="B4" s="676" t="s">
        <v>541</v>
      </c>
      <c r="C4" s="676"/>
      <c r="D4" s="676"/>
      <c r="E4" s="676"/>
      <c r="F4" s="676"/>
      <c r="G4" s="676"/>
      <c r="H4" s="676"/>
      <c r="I4" s="676"/>
      <c r="J4" s="676"/>
      <c r="K4" s="676"/>
      <c r="L4" s="599"/>
      <c r="M4" s="599"/>
      <c r="N4" s="599"/>
      <c r="O4" s="599"/>
      <c r="P4" s="599"/>
      <c r="Q4" s="599"/>
      <c r="R4" s="599"/>
      <c r="S4" s="595"/>
      <c r="T4" s="595"/>
    </row>
    <row r="5" spans="2:20" ht="21" customHeight="1" thickBot="1">
      <c r="B5" s="687" t="s">
        <v>542</v>
      </c>
      <c r="C5" s="688"/>
      <c r="D5" s="688"/>
      <c r="E5" s="688"/>
      <c r="F5" s="688"/>
      <c r="G5" s="688"/>
      <c r="H5" s="688"/>
      <c r="I5" s="688"/>
      <c r="J5" s="688"/>
      <c r="K5" s="689"/>
      <c r="L5" s="600"/>
      <c r="M5" s="600"/>
      <c r="N5" s="600"/>
      <c r="O5" s="600"/>
      <c r="P5" s="600"/>
      <c r="Q5" s="600"/>
      <c r="R5" s="600"/>
      <c r="S5" s="595"/>
      <c r="T5" s="595"/>
    </row>
    <row r="6" spans="2:20" ht="13.15" customHeight="1">
      <c r="L6" s="599"/>
      <c r="M6" s="599"/>
      <c r="N6" s="599"/>
      <c r="O6" s="599"/>
      <c r="P6" s="599"/>
      <c r="Q6" s="599"/>
      <c r="R6" s="600"/>
      <c r="S6" s="595"/>
      <c r="T6" s="595"/>
    </row>
    <row r="7" spans="2:20" ht="13.15" customHeight="1">
      <c r="B7" s="716" t="s">
        <v>543</v>
      </c>
      <c r="C7" s="716"/>
      <c r="D7" s="716"/>
      <c r="E7" s="716"/>
      <c r="F7" s="716"/>
      <c r="G7" s="716"/>
      <c r="H7" s="716"/>
      <c r="I7" s="716"/>
      <c r="J7" s="716"/>
      <c r="K7" s="716"/>
      <c r="L7" s="599"/>
      <c r="M7" s="599"/>
      <c r="N7" s="599"/>
      <c r="O7" s="599"/>
      <c r="P7" s="599"/>
      <c r="Q7" s="599"/>
      <c r="R7" s="600"/>
      <c r="S7" s="595"/>
      <c r="T7" s="595"/>
    </row>
    <row r="8" spans="2:20" ht="13.5" thickBot="1"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2:20" ht="19.899999999999999" customHeight="1">
      <c r="B9" s="708" t="s">
        <v>544</v>
      </c>
      <c r="C9" s="717" t="s">
        <v>545</v>
      </c>
      <c r="D9" s="718"/>
      <c r="E9" s="712"/>
      <c r="F9" s="710" t="s">
        <v>546</v>
      </c>
      <c r="G9" s="711"/>
      <c r="H9" s="712"/>
      <c r="I9" s="710" t="s">
        <v>547</v>
      </c>
      <c r="J9" s="711"/>
      <c r="K9" s="713"/>
    </row>
    <row r="10" spans="2:20" ht="37.15" customHeight="1">
      <c r="B10" s="709"/>
      <c r="C10" s="601" t="s">
        <v>143</v>
      </c>
      <c r="D10" s="601" t="s">
        <v>144</v>
      </c>
      <c r="E10" s="602" t="s">
        <v>145</v>
      </c>
      <c r="F10" s="603" t="s">
        <v>143</v>
      </c>
      <c r="G10" s="603" t="s">
        <v>144</v>
      </c>
      <c r="H10" s="602" t="s">
        <v>145</v>
      </c>
      <c r="I10" s="603" t="s">
        <v>143</v>
      </c>
      <c r="J10" s="603" t="s">
        <v>144</v>
      </c>
      <c r="K10" s="604" t="s">
        <v>145</v>
      </c>
    </row>
    <row r="11" spans="2:20" ht="30" customHeight="1" thickBot="1">
      <c r="B11" s="605" t="s">
        <v>548</v>
      </c>
      <c r="C11" s="606">
        <v>186.75</v>
      </c>
      <c r="D11" s="606">
        <v>188.74</v>
      </c>
      <c r="E11" s="607">
        <v>1.9900000000000091</v>
      </c>
      <c r="F11" s="606">
        <v>184.47</v>
      </c>
      <c r="G11" s="606">
        <v>186.96</v>
      </c>
      <c r="H11" s="607">
        <v>2.4900000000000091</v>
      </c>
      <c r="I11" s="606">
        <v>181.24</v>
      </c>
      <c r="J11" s="606">
        <v>183.58</v>
      </c>
      <c r="K11" s="608">
        <v>2.3400000000000034</v>
      </c>
    </row>
    <row r="12" spans="2:20" ht="19.899999999999999" customHeight="1">
      <c r="B12" s="219"/>
      <c r="C12" s="219"/>
      <c r="D12" s="219"/>
      <c r="E12" s="219"/>
      <c r="F12" s="219"/>
      <c r="G12" s="219"/>
      <c r="H12" s="219"/>
      <c r="I12" s="219"/>
      <c r="J12" s="219"/>
      <c r="K12" s="219"/>
    </row>
    <row r="13" spans="2:20" ht="19.899999999999999" customHeight="1" thickBot="1">
      <c r="B13" s="219"/>
      <c r="C13" s="219"/>
      <c r="D13" s="219"/>
      <c r="E13" s="219"/>
      <c r="F13" s="219"/>
      <c r="G13" s="219"/>
      <c r="H13" s="219"/>
      <c r="I13" s="219"/>
      <c r="J13" s="219"/>
      <c r="K13" s="219"/>
    </row>
    <row r="14" spans="2:20" ht="19.899999999999999" customHeight="1">
      <c r="B14" s="708" t="s">
        <v>544</v>
      </c>
      <c r="C14" s="710" t="s">
        <v>549</v>
      </c>
      <c r="D14" s="711"/>
      <c r="E14" s="712"/>
      <c r="F14" s="710" t="s">
        <v>550</v>
      </c>
      <c r="G14" s="711"/>
      <c r="H14" s="712"/>
      <c r="I14" s="710" t="s">
        <v>551</v>
      </c>
      <c r="J14" s="711"/>
      <c r="K14" s="713"/>
    </row>
    <row r="15" spans="2:20" ht="37.15" customHeight="1">
      <c r="B15" s="709"/>
      <c r="C15" s="603" t="s">
        <v>143</v>
      </c>
      <c r="D15" s="603" t="s">
        <v>144</v>
      </c>
      <c r="E15" s="602" t="s">
        <v>145</v>
      </c>
      <c r="F15" s="603" t="s">
        <v>143</v>
      </c>
      <c r="G15" s="603" t="s">
        <v>144</v>
      </c>
      <c r="H15" s="602" t="s">
        <v>145</v>
      </c>
      <c r="I15" s="603" t="s">
        <v>143</v>
      </c>
      <c r="J15" s="603" t="s">
        <v>144</v>
      </c>
      <c r="K15" s="604" t="s">
        <v>145</v>
      </c>
    </row>
    <row r="16" spans="2:20" ht="30" customHeight="1" thickBot="1">
      <c r="B16" s="605" t="s">
        <v>548</v>
      </c>
      <c r="C16" s="606">
        <v>175.08</v>
      </c>
      <c r="D16" s="606">
        <v>175.09</v>
      </c>
      <c r="E16" s="607">
        <v>9.9999999999909051E-3</v>
      </c>
      <c r="F16" s="606">
        <v>170.74</v>
      </c>
      <c r="G16" s="606">
        <v>169.85</v>
      </c>
      <c r="H16" s="607">
        <v>-0.89000000000001478</v>
      </c>
      <c r="I16" s="606">
        <v>168.09</v>
      </c>
      <c r="J16" s="606">
        <v>171.42</v>
      </c>
      <c r="K16" s="608">
        <v>3.3299999999999841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87" t="s">
        <v>552</v>
      </c>
      <c r="C19" s="688"/>
      <c r="D19" s="688"/>
      <c r="E19" s="688"/>
      <c r="F19" s="688"/>
      <c r="G19" s="688"/>
      <c r="H19" s="688"/>
      <c r="I19" s="688"/>
      <c r="J19" s="688"/>
      <c r="K19" s="689"/>
    </row>
    <row r="20" spans="2:11" ht="19.899999999999999" customHeight="1">
      <c r="B20" s="241"/>
    </row>
    <row r="21" spans="2:11" ht="19.899999999999999" customHeight="1" thickBot="1"/>
    <row r="22" spans="2:11" ht="19.899999999999999" customHeight="1">
      <c r="B22" s="708" t="s">
        <v>553</v>
      </c>
      <c r="C22" s="710" t="s">
        <v>554</v>
      </c>
      <c r="D22" s="711"/>
      <c r="E22" s="712"/>
      <c r="F22" s="710" t="s">
        <v>555</v>
      </c>
      <c r="G22" s="711"/>
      <c r="H22" s="712"/>
      <c r="I22" s="710" t="s">
        <v>556</v>
      </c>
      <c r="J22" s="711"/>
      <c r="K22" s="713"/>
    </row>
    <row r="23" spans="2:11" ht="37.15" customHeight="1">
      <c r="B23" s="709"/>
      <c r="C23" s="603" t="s">
        <v>143</v>
      </c>
      <c r="D23" s="603" t="s">
        <v>144</v>
      </c>
      <c r="E23" s="602" t="s">
        <v>145</v>
      </c>
      <c r="F23" s="603" t="s">
        <v>143</v>
      </c>
      <c r="G23" s="603" t="s">
        <v>144</v>
      </c>
      <c r="H23" s="602" t="s">
        <v>145</v>
      </c>
      <c r="I23" s="603" t="s">
        <v>143</v>
      </c>
      <c r="J23" s="603" t="s">
        <v>144</v>
      </c>
      <c r="K23" s="604" t="s">
        <v>145</v>
      </c>
    </row>
    <row r="24" spans="2:11" ht="30" customHeight="1">
      <c r="B24" s="609" t="s">
        <v>557</v>
      </c>
      <c r="C24" s="610" t="s">
        <v>274</v>
      </c>
      <c r="D24" s="610" t="s">
        <v>274</v>
      </c>
      <c r="E24" s="611" t="s">
        <v>274</v>
      </c>
      <c r="F24" s="610">
        <v>1.57</v>
      </c>
      <c r="G24" s="610">
        <v>1.57</v>
      </c>
      <c r="H24" s="611">
        <v>0</v>
      </c>
      <c r="I24" s="610">
        <v>1.54</v>
      </c>
      <c r="J24" s="610">
        <v>1.54</v>
      </c>
      <c r="K24" s="612">
        <v>0</v>
      </c>
    </row>
    <row r="25" spans="2:11" ht="30" customHeight="1">
      <c r="B25" s="609" t="s">
        <v>558</v>
      </c>
      <c r="C25" s="610">
        <v>1.52</v>
      </c>
      <c r="D25" s="610">
        <v>1.52</v>
      </c>
      <c r="E25" s="611">
        <v>0</v>
      </c>
      <c r="F25" s="610">
        <v>1.5</v>
      </c>
      <c r="G25" s="610">
        <v>1.5</v>
      </c>
      <c r="H25" s="611">
        <v>0</v>
      </c>
      <c r="I25" s="610">
        <v>1.48</v>
      </c>
      <c r="J25" s="610">
        <v>1.48</v>
      </c>
      <c r="K25" s="612">
        <v>0</v>
      </c>
    </row>
    <row r="26" spans="2:11" ht="30" customHeight="1">
      <c r="B26" s="609" t="s">
        <v>559</v>
      </c>
      <c r="C26" s="610">
        <v>1.5</v>
      </c>
      <c r="D26" s="610">
        <v>1.52</v>
      </c>
      <c r="E26" s="611">
        <v>2.0000000000000018E-2</v>
      </c>
      <c r="F26" s="610">
        <v>1.49</v>
      </c>
      <c r="G26" s="610">
        <v>1.5</v>
      </c>
      <c r="H26" s="611">
        <v>1.0000000000000009E-2</v>
      </c>
      <c r="I26" s="610">
        <v>1.48</v>
      </c>
      <c r="J26" s="610">
        <v>1.49</v>
      </c>
      <c r="K26" s="612">
        <v>1.0000000000000009E-2</v>
      </c>
    </row>
    <row r="27" spans="2:11" ht="30" customHeight="1">
      <c r="B27" s="609" t="s">
        <v>560</v>
      </c>
      <c r="C27" s="610">
        <v>1.57</v>
      </c>
      <c r="D27" s="610">
        <v>1.57</v>
      </c>
      <c r="E27" s="611">
        <v>0</v>
      </c>
      <c r="F27" s="610">
        <v>1.56</v>
      </c>
      <c r="G27" s="610">
        <v>1.56</v>
      </c>
      <c r="H27" s="611">
        <v>0</v>
      </c>
      <c r="I27" s="610">
        <v>1.55</v>
      </c>
      <c r="J27" s="610">
        <v>1.55</v>
      </c>
      <c r="K27" s="612">
        <v>0</v>
      </c>
    </row>
    <row r="28" spans="2:11" ht="30" customHeight="1">
      <c r="B28" s="609" t="s">
        <v>561</v>
      </c>
      <c r="C28" s="610">
        <v>1.52</v>
      </c>
      <c r="D28" s="610">
        <v>1.52</v>
      </c>
      <c r="E28" s="611">
        <v>0</v>
      </c>
      <c r="F28" s="610">
        <v>1.5</v>
      </c>
      <c r="G28" s="610">
        <v>1.5</v>
      </c>
      <c r="H28" s="611">
        <v>0</v>
      </c>
      <c r="I28" s="610">
        <v>1.95</v>
      </c>
      <c r="J28" s="610">
        <v>1.95</v>
      </c>
      <c r="K28" s="612">
        <v>0</v>
      </c>
    </row>
    <row r="29" spans="2:11" ht="30" customHeight="1">
      <c r="B29" s="609" t="s">
        <v>562</v>
      </c>
      <c r="C29" s="610">
        <v>1.5</v>
      </c>
      <c r="D29" s="610">
        <v>1.52</v>
      </c>
      <c r="E29" s="611">
        <v>2.0000000000000018E-2</v>
      </c>
      <c r="F29" s="610">
        <v>1.5</v>
      </c>
      <c r="G29" s="610">
        <v>1.52</v>
      </c>
      <c r="H29" s="611">
        <v>2.0000000000000018E-2</v>
      </c>
      <c r="I29" s="610">
        <v>1.46</v>
      </c>
      <c r="J29" s="610">
        <v>1.48</v>
      </c>
      <c r="K29" s="612">
        <v>2.0000000000000018E-2</v>
      </c>
    </row>
    <row r="30" spans="2:11" ht="30" customHeight="1">
      <c r="B30" s="609" t="s">
        <v>563</v>
      </c>
      <c r="C30" s="610">
        <v>1.51</v>
      </c>
      <c r="D30" s="610">
        <v>1.51</v>
      </c>
      <c r="E30" s="611">
        <v>0</v>
      </c>
      <c r="F30" s="610">
        <v>1.5</v>
      </c>
      <c r="G30" s="610">
        <v>1.5</v>
      </c>
      <c r="H30" s="611">
        <v>0</v>
      </c>
      <c r="I30" s="610">
        <v>1.5</v>
      </c>
      <c r="J30" s="610">
        <v>1.5</v>
      </c>
      <c r="K30" s="612">
        <v>0</v>
      </c>
    </row>
    <row r="31" spans="2:11" ht="30" customHeight="1" thickBot="1">
      <c r="B31" s="613" t="s">
        <v>564</v>
      </c>
      <c r="C31" s="614">
        <v>1.53</v>
      </c>
      <c r="D31" s="614">
        <v>1.55</v>
      </c>
      <c r="E31" s="615">
        <v>2.0000000000000018E-2</v>
      </c>
      <c r="F31" s="614">
        <v>1.49</v>
      </c>
      <c r="G31" s="614">
        <v>1.5</v>
      </c>
      <c r="H31" s="615">
        <v>1.0000000000000009E-2</v>
      </c>
      <c r="I31" s="614">
        <v>1.48</v>
      </c>
      <c r="J31" s="614">
        <v>1.49</v>
      </c>
      <c r="K31" s="616">
        <v>1.0000000000000009E-2</v>
      </c>
    </row>
    <row r="32" spans="2:11">
      <c r="K32" s="99" t="s">
        <v>56</v>
      </c>
    </row>
    <row r="34" spans="11:11">
      <c r="K34" s="240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19" customWidth="1"/>
    <col min="2" max="2" width="40.85546875" style="219" customWidth="1"/>
    <col min="3" max="4" width="15.7109375" style="219" customWidth="1"/>
    <col min="5" max="5" width="35.140625" style="219" customWidth="1"/>
    <col min="6" max="6" width="4.140625" style="219" customWidth="1"/>
    <col min="7" max="8" width="10.7109375" style="219" customWidth="1"/>
    <col min="9" max="16384" width="9.140625" style="219"/>
  </cols>
  <sheetData>
    <row r="2" spans="2:8" ht="14.25">
      <c r="E2" s="220"/>
    </row>
    <row r="3" spans="2:8" ht="13.9" customHeight="1" thickBot="1">
      <c r="B3" s="542"/>
      <c r="C3" s="542"/>
      <c r="D3" s="542"/>
      <c r="E3" s="542"/>
      <c r="F3" s="542"/>
      <c r="G3" s="542"/>
      <c r="H3" s="542"/>
    </row>
    <row r="4" spans="2:8" ht="19.899999999999999" customHeight="1" thickBot="1">
      <c r="B4" s="687" t="s">
        <v>565</v>
      </c>
      <c r="C4" s="688"/>
      <c r="D4" s="688"/>
      <c r="E4" s="689"/>
      <c r="F4" s="617"/>
      <c r="G4" s="617"/>
      <c r="H4" s="542"/>
    </row>
    <row r="5" spans="2:8" ht="22.9" customHeight="1">
      <c r="B5" s="725" t="s">
        <v>566</v>
      </c>
      <c r="C5" s="725"/>
      <c r="D5" s="725"/>
      <c r="E5" s="725"/>
      <c r="G5" s="542"/>
      <c r="H5" s="542"/>
    </row>
    <row r="6" spans="2:8" ht="15" customHeight="1">
      <c r="B6" s="662"/>
      <c r="C6" s="662"/>
      <c r="D6" s="662"/>
      <c r="E6" s="662"/>
      <c r="F6" s="222"/>
      <c r="G6" s="618"/>
      <c r="H6" s="542"/>
    </row>
    <row r="7" spans="2:8" ht="0.95" customHeight="1" thickBot="1">
      <c r="B7" s="618"/>
      <c r="C7" s="618"/>
      <c r="D7" s="618"/>
      <c r="E7" s="618"/>
      <c r="F7" s="618"/>
      <c r="G7" s="618"/>
      <c r="H7" s="542"/>
    </row>
    <row r="8" spans="2:8" ht="40.15" customHeight="1">
      <c r="B8" s="619" t="s">
        <v>567</v>
      </c>
      <c r="C8" s="620" t="s">
        <v>143</v>
      </c>
      <c r="D8" s="620" t="s">
        <v>144</v>
      </c>
      <c r="E8" s="621" t="s">
        <v>226</v>
      </c>
      <c r="F8" s="542"/>
      <c r="G8" s="542"/>
      <c r="H8" s="542"/>
    </row>
    <row r="9" spans="2:8" ht="12.95" customHeight="1">
      <c r="B9" s="622" t="s">
        <v>568</v>
      </c>
      <c r="C9" s="623">
        <v>87.76</v>
      </c>
      <c r="D9" s="623">
        <v>89.22</v>
      </c>
      <c r="E9" s="624">
        <v>1.4599999999999937</v>
      </c>
      <c r="F9" s="542"/>
      <c r="G9" s="542"/>
      <c r="H9" s="542"/>
    </row>
    <row r="10" spans="2:8" ht="32.1" customHeight="1">
      <c r="B10" s="625" t="s">
        <v>569</v>
      </c>
      <c r="C10" s="626"/>
      <c r="D10" s="626"/>
      <c r="E10" s="627"/>
      <c r="F10" s="542"/>
      <c r="G10" s="542"/>
      <c r="H10" s="542"/>
    </row>
    <row r="11" spans="2:8" ht="12.95" customHeight="1">
      <c r="B11" s="622" t="s">
        <v>570</v>
      </c>
      <c r="C11" s="623">
        <v>139.56</v>
      </c>
      <c r="D11" s="623">
        <v>141.35</v>
      </c>
      <c r="E11" s="624">
        <v>1.789999999999992</v>
      </c>
      <c r="F11" s="542"/>
      <c r="G11" s="542"/>
      <c r="H11" s="542"/>
    </row>
    <row r="12" spans="2:8" ht="11.25" hidden="1" customHeight="1">
      <c r="B12" s="628"/>
      <c r="C12" s="629"/>
      <c r="D12" s="629"/>
      <c r="E12" s="630"/>
      <c r="F12" s="542"/>
      <c r="G12" s="542"/>
      <c r="H12" s="542"/>
    </row>
    <row r="13" spans="2:8" ht="32.1" customHeight="1">
      <c r="B13" s="625" t="s">
        <v>571</v>
      </c>
      <c r="C13" s="626"/>
      <c r="D13" s="626"/>
      <c r="E13" s="627"/>
      <c r="F13" s="542"/>
      <c r="G13" s="542"/>
      <c r="H13" s="542"/>
    </row>
    <row r="14" spans="2:8" ht="12.95" customHeight="1">
      <c r="B14" s="622" t="s">
        <v>572</v>
      </c>
      <c r="C14" s="623">
        <v>275</v>
      </c>
      <c r="D14" s="623">
        <v>290</v>
      </c>
      <c r="E14" s="624">
        <v>15</v>
      </c>
      <c r="F14" s="542"/>
      <c r="G14" s="542"/>
      <c r="H14" s="542"/>
    </row>
    <row r="15" spans="2:8" ht="12.95" customHeight="1">
      <c r="B15" s="622" t="s">
        <v>573</v>
      </c>
      <c r="C15" s="623">
        <v>330</v>
      </c>
      <c r="D15" s="623">
        <v>340</v>
      </c>
      <c r="E15" s="624">
        <v>10</v>
      </c>
      <c r="F15" s="542"/>
      <c r="G15" s="542"/>
      <c r="H15" s="542"/>
    </row>
    <row r="16" spans="2:8" ht="12.95" customHeight="1" thickBot="1">
      <c r="B16" s="631" t="s">
        <v>574</v>
      </c>
      <c r="C16" s="632">
        <v>309.62</v>
      </c>
      <c r="D16" s="632">
        <v>323.64</v>
      </c>
      <c r="E16" s="633">
        <v>14.019999999999982</v>
      </c>
      <c r="F16" s="542"/>
      <c r="G16" s="542"/>
      <c r="H16" s="542"/>
    </row>
    <row r="17" spans="2:8" ht="0.95" customHeight="1">
      <c r="B17" s="726"/>
      <c r="C17" s="726"/>
      <c r="D17" s="726"/>
      <c r="E17" s="726"/>
      <c r="F17" s="542"/>
      <c r="G17" s="542"/>
      <c r="H17" s="542"/>
    </row>
    <row r="18" spans="2:8" ht="21.95" customHeight="1" thickBot="1">
      <c r="B18" s="634"/>
      <c r="C18" s="634"/>
      <c r="D18" s="634"/>
      <c r="E18" s="634"/>
      <c r="F18" s="542"/>
      <c r="G18" s="542"/>
      <c r="H18" s="542"/>
    </row>
    <row r="19" spans="2:8" ht="14.45" customHeight="1" thickBot="1">
      <c r="B19" s="687" t="s">
        <v>575</v>
      </c>
      <c r="C19" s="688"/>
      <c r="D19" s="688"/>
      <c r="E19" s="689"/>
      <c r="F19" s="542"/>
      <c r="G19" s="542"/>
      <c r="H19" s="542"/>
    </row>
    <row r="20" spans="2:8" ht="12" customHeight="1" thickBot="1">
      <c r="B20" s="727"/>
      <c r="C20" s="727"/>
      <c r="D20" s="727"/>
      <c r="E20" s="727"/>
      <c r="F20" s="542"/>
      <c r="G20" s="542"/>
      <c r="H20" s="542"/>
    </row>
    <row r="21" spans="2:8" ht="40.15" customHeight="1">
      <c r="B21" s="619" t="s">
        <v>576</v>
      </c>
      <c r="C21" s="635" t="s">
        <v>143</v>
      </c>
      <c r="D21" s="620" t="s">
        <v>144</v>
      </c>
      <c r="E21" s="621" t="s">
        <v>226</v>
      </c>
      <c r="F21" s="542"/>
      <c r="G21" s="542"/>
      <c r="H21" s="542"/>
    </row>
    <row r="22" spans="2:8" ht="12.75" customHeight="1">
      <c r="B22" s="622" t="s">
        <v>577</v>
      </c>
      <c r="C22" s="623">
        <v>437.14</v>
      </c>
      <c r="D22" s="623">
        <v>484.29</v>
      </c>
      <c r="E22" s="624">
        <v>47.150000000000034</v>
      </c>
      <c r="F22" s="542"/>
      <c r="G22" s="542"/>
      <c r="H22" s="542"/>
    </row>
    <row r="23" spans="2:8">
      <c r="B23" s="622" t="s">
        <v>578</v>
      </c>
      <c r="C23" s="623">
        <v>515.71</v>
      </c>
      <c r="D23" s="623">
        <v>601.42999999999995</v>
      </c>
      <c r="E23" s="624">
        <v>85.719999999999914</v>
      </c>
    </row>
    <row r="24" spans="2:8" ht="32.1" customHeight="1">
      <c r="B24" s="625" t="s">
        <v>571</v>
      </c>
      <c r="C24" s="636"/>
      <c r="D24" s="636"/>
      <c r="E24" s="637"/>
    </row>
    <row r="25" spans="2:8" ht="14.25" customHeight="1">
      <c r="B25" s="622" t="s">
        <v>579</v>
      </c>
      <c r="C25" s="623">
        <v>303.58999999999997</v>
      </c>
      <c r="D25" s="623">
        <v>307.39</v>
      </c>
      <c r="E25" s="624">
        <v>3.8000000000000114</v>
      </c>
    </row>
    <row r="26" spans="2:8" ht="32.1" customHeight="1">
      <c r="B26" s="625" t="s">
        <v>580</v>
      </c>
      <c r="C26" s="636"/>
      <c r="D26" s="636"/>
      <c r="E26" s="638"/>
    </row>
    <row r="27" spans="2:8" ht="14.25" customHeight="1">
      <c r="B27" s="622" t="s">
        <v>581</v>
      </c>
      <c r="C27" s="623" t="s">
        <v>314</v>
      </c>
      <c r="D27" s="623" t="s">
        <v>314</v>
      </c>
      <c r="E27" s="624" t="s">
        <v>314</v>
      </c>
    </row>
    <row r="28" spans="2:8" ht="32.1" customHeight="1">
      <c r="B28" s="625" t="s">
        <v>582</v>
      </c>
      <c r="C28" s="639"/>
      <c r="D28" s="639"/>
      <c r="E28" s="637"/>
    </row>
    <row r="29" spans="2:8">
      <c r="B29" s="622" t="s">
        <v>583</v>
      </c>
      <c r="C29" s="640">
        <v>239.13</v>
      </c>
      <c r="D29" s="640">
        <v>239.13</v>
      </c>
      <c r="E29" s="641">
        <v>0</v>
      </c>
    </row>
    <row r="30" spans="2:8" ht="27.75" customHeight="1">
      <c r="B30" s="625" t="s">
        <v>584</v>
      </c>
      <c r="C30" s="639"/>
      <c r="D30" s="639"/>
      <c r="E30" s="637"/>
    </row>
    <row r="31" spans="2:8">
      <c r="B31" s="622" t="s">
        <v>585</v>
      </c>
      <c r="C31" s="623">
        <v>187.76</v>
      </c>
      <c r="D31" s="623">
        <v>187.81</v>
      </c>
      <c r="E31" s="624">
        <v>5.0000000000011369E-2</v>
      </c>
    </row>
    <row r="32" spans="2:8">
      <c r="B32" s="622" t="s">
        <v>586</v>
      </c>
      <c r="C32" s="623">
        <v>212.23</v>
      </c>
      <c r="D32" s="623">
        <v>212.23</v>
      </c>
      <c r="E32" s="624">
        <v>0</v>
      </c>
    </row>
    <row r="33" spans="2:5">
      <c r="B33" s="622" t="s">
        <v>587</v>
      </c>
      <c r="C33" s="623">
        <v>323</v>
      </c>
      <c r="D33" s="623">
        <v>323</v>
      </c>
      <c r="E33" s="624">
        <v>0</v>
      </c>
    </row>
    <row r="34" spans="2:5" ht="32.1" customHeight="1">
      <c r="B34" s="625" t="s">
        <v>588</v>
      </c>
      <c r="C34" s="636"/>
      <c r="D34" s="636"/>
      <c r="E34" s="638"/>
    </row>
    <row r="35" spans="2:5" ht="16.5" customHeight="1">
      <c r="B35" s="622" t="s">
        <v>589</v>
      </c>
      <c r="C35" s="623">
        <v>95.65</v>
      </c>
      <c r="D35" s="623">
        <v>95.65</v>
      </c>
      <c r="E35" s="624">
        <v>0</v>
      </c>
    </row>
    <row r="36" spans="2:5" ht="23.25" customHeight="1">
      <c r="B36" s="625" t="s">
        <v>590</v>
      </c>
      <c r="C36" s="636"/>
      <c r="D36" s="636"/>
      <c r="E36" s="638"/>
    </row>
    <row r="37" spans="2:5" ht="13.5" customHeight="1">
      <c r="B37" s="622" t="s">
        <v>591</v>
      </c>
      <c r="C37" s="623">
        <v>255</v>
      </c>
      <c r="D37" s="623">
        <v>255</v>
      </c>
      <c r="E37" s="624">
        <v>0</v>
      </c>
    </row>
    <row r="38" spans="2:5" ht="32.1" customHeight="1">
      <c r="B38" s="625" t="s">
        <v>592</v>
      </c>
      <c r="C38" s="636"/>
      <c r="D38" s="636"/>
      <c r="E38" s="637"/>
    </row>
    <row r="39" spans="2:5" ht="16.5" customHeight="1" thickBot="1">
      <c r="B39" s="631" t="s">
        <v>593</v>
      </c>
      <c r="C39" s="632">
        <v>80.44</v>
      </c>
      <c r="D39" s="632">
        <v>80.44</v>
      </c>
      <c r="E39" s="633">
        <v>0</v>
      </c>
    </row>
    <row r="40" spans="2:5">
      <c r="B40" s="219" t="s">
        <v>594</v>
      </c>
    </row>
    <row r="41" spans="2:5">
      <c r="C41" s="240"/>
      <c r="D41" s="240"/>
      <c r="E41" s="240"/>
    </row>
    <row r="42" spans="2:5" ht="13.15" customHeight="1" thickBot="1">
      <c r="B42" s="240"/>
      <c r="C42" s="240"/>
      <c r="D42" s="240"/>
      <c r="E42" s="240"/>
    </row>
    <row r="43" spans="2:5">
      <c r="B43" s="642"/>
      <c r="C43" s="515"/>
      <c r="D43" s="515"/>
      <c r="E43" s="643"/>
    </row>
    <row r="44" spans="2:5">
      <c r="B44" s="537"/>
      <c r="E44" s="644"/>
    </row>
    <row r="45" spans="2:5" ht="12.75" customHeight="1">
      <c r="B45" s="719" t="s">
        <v>595</v>
      </c>
      <c r="C45" s="720"/>
      <c r="D45" s="720"/>
      <c r="E45" s="721"/>
    </row>
    <row r="46" spans="2:5" ht="18" customHeight="1">
      <c r="B46" s="719"/>
      <c r="C46" s="720"/>
      <c r="D46" s="720"/>
      <c r="E46" s="721"/>
    </row>
    <row r="47" spans="2:5">
      <c r="B47" s="537"/>
      <c r="E47" s="644"/>
    </row>
    <row r="48" spans="2:5" ht="14.25">
      <c r="B48" s="722" t="s">
        <v>596</v>
      </c>
      <c r="C48" s="723"/>
      <c r="D48" s="723"/>
      <c r="E48" s="724"/>
    </row>
    <row r="49" spans="2:5">
      <c r="B49" s="537"/>
      <c r="E49" s="644"/>
    </row>
    <row r="50" spans="2:5">
      <c r="B50" s="537"/>
      <c r="E50" s="644"/>
    </row>
    <row r="51" spans="2:5" ht="12" thickBot="1">
      <c r="B51" s="251"/>
      <c r="C51" s="532"/>
      <c r="D51" s="532"/>
      <c r="E51" s="645"/>
    </row>
    <row r="54" spans="2:5">
      <c r="E54" s="99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648" t="s">
        <v>0</v>
      </c>
      <c r="C2" s="648"/>
      <c r="D2" s="648"/>
      <c r="E2" s="648"/>
      <c r="F2" s="648"/>
      <c r="G2" s="2"/>
    </row>
    <row r="3" spans="2:7" ht="4.5" customHeight="1">
      <c r="B3" s="3"/>
      <c r="C3" s="3"/>
      <c r="D3" s="3"/>
      <c r="E3" s="3"/>
      <c r="F3" s="3"/>
      <c r="G3" s="2"/>
    </row>
    <row r="4" spans="2:7" ht="17.25" customHeight="1">
      <c r="B4" s="649" t="s">
        <v>1</v>
      </c>
      <c r="C4" s="649"/>
      <c r="D4" s="649"/>
      <c r="E4" s="649"/>
      <c r="F4" s="649"/>
      <c r="G4" s="649"/>
    </row>
    <row r="5" spans="2:7" ht="10.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50" t="s">
        <v>2</v>
      </c>
      <c r="C6" s="651"/>
      <c r="D6" s="651"/>
      <c r="E6" s="651"/>
      <c r="F6" s="651"/>
      <c r="G6" s="652"/>
    </row>
    <row r="7" spans="2:7" ht="15" customHeight="1">
      <c r="B7" s="5"/>
      <c r="C7" s="6" t="s">
        <v>3</v>
      </c>
      <c r="D7" s="7"/>
      <c r="E7" s="7"/>
      <c r="F7" s="8" t="s">
        <v>4</v>
      </c>
      <c r="G7" s="9" t="s">
        <v>4</v>
      </c>
    </row>
    <row r="8" spans="2:7" ht="15" customHeight="1">
      <c r="B8" s="10"/>
      <c r="C8" s="11" t="s">
        <v>5</v>
      </c>
      <c r="D8" s="12" t="s">
        <v>6</v>
      </c>
      <c r="E8" s="12" t="s">
        <v>7</v>
      </c>
      <c r="F8" s="13" t="s">
        <v>8</v>
      </c>
      <c r="G8" s="14" t="s">
        <v>8</v>
      </c>
    </row>
    <row r="9" spans="2:7" ht="15" customHeight="1" thickBot="1">
      <c r="B9" s="15"/>
      <c r="C9" s="16"/>
      <c r="D9" s="17" t="s">
        <v>9</v>
      </c>
      <c r="E9" s="17" t="s">
        <v>10</v>
      </c>
      <c r="F9" s="18" t="s">
        <v>11</v>
      </c>
      <c r="G9" s="19" t="s">
        <v>12</v>
      </c>
    </row>
    <row r="10" spans="2:7" ht="19.899999999999999" customHeight="1" thickBot="1">
      <c r="B10" s="20"/>
      <c r="C10" s="21" t="s">
        <v>13</v>
      </c>
      <c r="D10" s="22"/>
      <c r="E10" s="22"/>
      <c r="F10" s="23"/>
      <c r="G10" s="24"/>
    </row>
    <row r="11" spans="2:7" ht="19.899999999999999" customHeight="1">
      <c r="B11" s="25" t="s">
        <v>14</v>
      </c>
      <c r="C11" s="26" t="s">
        <v>15</v>
      </c>
      <c r="D11" s="27">
        <v>193.19</v>
      </c>
      <c r="E11" s="27">
        <v>194.04</v>
      </c>
      <c r="F11" s="28">
        <f>E11-D11</f>
        <v>0.84999999999999432</v>
      </c>
      <c r="G11" s="29">
        <f t="shared" ref="G11:G18" si="0">(E11*100/D11)-100</f>
        <v>0.43998136549511457</v>
      </c>
    </row>
    <row r="12" spans="2:7" ht="19.899999999999999" customHeight="1">
      <c r="B12" s="30" t="s">
        <v>14</v>
      </c>
      <c r="C12" s="31" t="s">
        <v>16</v>
      </c>
      <c r="D12" s="32">
        <v>256.95999999999998</v>
      </c>
      <c r="E12" s="32">
        <v>256.38</v>
      </c>
      <c r="F12" s="28">
        <f t="shared" ref="F12:F18" si="1">E12-D12</f>
        <v>-0.57999999999998408</v>
      </c>
      <c r="G12" s="33">
        <f t="shared" si="0"/>
        <v>-0.225716064757151</v>
      </c>
    </row>
    <row r="13" spans="2:7" ht="19.899999999999999" customHeight="1">
      <c r="B13" s="30" t="s">
        <v>14</v>
      </c>
      <c r="C13" s="31" t="s">
        <v>17</v>
      </c>
      <c r="D13" s="34">
        <v>176.57</v>
      </c>
      <c r="E13" s="34">
        <v>176.44</v>
      </c>
      <c r="F13" s="28">
        <f t="shared" si="1"/>
        <v>-0.12999999999999545</v>
      </c>
      <c r="G13" s="33">
        <f t="shared" si="0"/>
        <v>-7.3625191142312474E-2</v>
      </c>
    </row>
    <row r="14" spans="2:7" ht="19.899999999999999" customHeight="1">
      <c r="B14" s="30" t="s">
        <v>14</v>
      </c>
      <c r="C14" s="31" t="s">
        <v>18</v>
      </c>
      <c r="D14" s="32">
        <v>187.03</v>
      </c>
      <c r="E14" s="32">
        <v>187.09</v>
      </c>
      <c r="F14" s="28">
        <f t="shared" si="1"/>
        <v>6.0000000000002274E-2</v>
      </c>
      <c r="G14" s="33">
        <f t="shared" si="0"/>
        <v>3.2080414906701549E-2</v>
      </c>
    </row>
    <row r="15" spans="2:7" ht="19.899999999999999" customHeight="1">
      <c r="B15" s="30" t="s">
        <v>14</v>
      </c>
      <c r="C15" s="31" t="s">
        <v>19</v>
      </c>
      <c r="D15" s="32">
        <v>176.61</v>
      </c>
      <c r="E15" s="32">
        <v>177.04</v>
      </c>
      <c r="F15" s="28">
        <f t="shared" si="1"/>
        <v>0.4299999999999784</v>
      </c>
      <c r="G15" s="33">
        <f t="shared" si="0"/>
        <v>0.24347432195231988</v>
      </c>
    </row>
    <row r="16" spans="2:7" ht="19.899999999999999" customHeight="1">
      <c r="B16" s="35" t="s">
        <v>20</v>
      </c>
      <c r="C16" s="31" t="s">
        <v>21</v>
      </c>
      <c r="D16" s="34">
        <v>304.61</v>
      </c>
      <c r="E16" s="34">
        <v>304.45</v>
      </c>
      <c r="F16" s="28">
        <f t="shared" si="1"/>
        <v>-0.16000000000002501</v>
      </c>
      <c r="G16" s="33">
        <f t="shared" si="0"/>
        <v>-5.2526181018350826E-2</v>
      </c>
    </row>
    <row r="17" spans="2:13" ht="19.899999999999999" customHeight="1">
      <c r="B17" s="35" t="s">
        <v>20</v>
      </c>
      <c r="C17" s="31" t="s">
        <v>22</v>
      </c>
      <c r="D17" s="34">
        <v>521.27</v>
      </c>
      <c r="E17" s="34">
        <v>521.27</v>
      </c>
      <c r="F17" s="28">
        <f t="shared" si="1"/>
        <v>0</v>
      </c>
      <c r="G17" s="33">
        <f t="shared" si="0"/>
        <v>0</v>
      </c>
    </row>
    <row r="18" spans="2:13" ht="19.899999999999999" customHeight="1" thickBot="1">
      <c r="B18" s="35" t="s">
        <v>20</v>
      </c>
      <c r="C18" s="31" t="s">
        <v>23</v>
      </c>
      <c r="D18" s="34">
        <v>625.39</v>
      </c>
      <c r="E18" s="34">
        <v>625.39</v>
      </c>
      <c r="F18" s="28">
        <f t="shared" si="1"/>
        <v>0</v>
      </c>
      <c r="G18" s="33">
        <f t="shared" si="0"/>
        <v>0</v>
      </c>
    </row>
    <row r="19" spans="2:13" ht="19.899999999999999" customHeight="1" thickBot="1">
      <c r="B19" s="36"/>
      <c r="C19" s="37" t="s">
        <v>24</v>
      </c>
      <c r="D19" s="38"/>
      <c r="E19" s="38"/>
      <c r="F19" s="23"/>
      <c r="G19" s="39"/>
    </row>
    <row r="20" spans="2:13" ht="19.899999999999999" customHeight="1">
      <c r="B20" s="30" t="s">
        <v>14</v>
      </c>
      <c r="C20" s="40" t="s">
        <v>25</v>
      </c>
      <c r="D20" s="41">
        <v>183.76</v>
      </c>
      <c r="E20" s="41">
        <v>184</v>
      </c>
      <c r="F20" s="28">
        <f>E20-D20</f>
        <v>0.24000000000000909</v>
      </c>
      <c r="G20" s="42">
        <f>(E20*100/D20)-100</f>
        <v>0.13060513713540445</v>
      </c>
    </row>
    <row r="21" spans="2:13" ht="19.899999999999999" customHeight="1">
      <c r="B21" s="30" t="s">
        <v>14</v>
      </c>
      <c r="C21" s="43" t="s">
        <v>26</v>
      </c>
      <c r="D21" s="41">
        <v>308.75</v>
      </c>
      <c r="E21" s="41">
        <v>308.75</v>
      </c>
      <c r="F21" s="28">
        <f t="shared" ref="F21:F24" si="2">E21-D21</f>
        <v>0</v>
      </c>
      <c r="G21" s="42">
        <f>(E21*100/D21)-100</f>
        <v>0</v>
      </c>
    </row>
    <row r="22" spans="2:13" ht="19.899999999999999" customHeight="1">
      <c r="B22" s="30" t="s">
        <v>14</v>
      </c>
      <c r="C22" s="43" t="s">
        <v>27</v>
      </c>
      <c r="D22" s="41">
        <v>396.32</v>
      </c>
      <c r="E22" s="41">
        <v>396.32</v>
      </c>
      <c r="F22" s="28">
        <f t="shared" si="2"/>
        <v>0</v>
      </c>
      <c r="G22" s="42">
        <f>(E22*100/D22)-100</f>
        <v>0</v>
      </c>
    </row>
    <row r="23" spans="2:13" ht="19.899999999999999" customHeight="1">
      <c r="B23" s="35" t="s">
        <v>20</v>
      </c>
      <c r="C23" s="43" t="s">
        <v>28</v>
      </c>
      <c r="D23" s="41">
        <v>326.3</v>
      </c>
      <c r="E23" s="41">
        <v>328.02</v>
      </c>
      <c r="F23" s="28">
        <f t="shared" si="2"/>
        <v>1.7199999999999704</v>
      </c>
      <c r="G23" s="42">
        <f>(E23*100/D23)-100</f>
        <v>0.52712228011031925</v>
      </c>
    </row>
    <row r="24" spans="2:13" ht="19.899999999999999" customHeight="1" thickBot="1">
      <c r="B24" s="35" t="s">
        <v>20</v>
      </c>
      <c r="C24" s="44" t="s">
        <v>29</v>
      </c>
      <c r="D24" s="34">
        <v>212.24</v>
      </c>
      <c r="E24" s="34">
        <v>212.37</v>
      </c>
      <c r="F24" s="28">
        <f t="shared" si="2"/>
        <v>0.12999999999999545</v>
      </c>
      <c r="G24" s="42">
        <f>(E24*100/D24)-100</f>
        <v>6.1251413494147755E-2</v>
      </c>
    </row>
    <row r="25" spans="2:13" ht="19.899999999999999" customHeight="1" thickBot="1">
      <c r="B25" s="45"/>
      <c r="C25" s="46" t="s">
        <v>30</v>
      </c>
      <c r="D25" s="47"/>
      <c r="E25" s="47"/>
      <c r="F25" s="48"/>
      <c r="G25" s="49"/>
    </row>
    <row r="26" spans="2:13" ht="19.899999999999999" customHeight="1">
      <c r="B26" s="25" t="s">
        <v>31</v>
      </c>
      <c r="C26" s="50" t="s">
        <v>32</v>
      </c>
      <c r="D26" s="51">
        <v>30.7</v>
      </c>
      <c r="E26" s="51">
        <v>32.549497120682588</v>
      </c>
      <c r="F26" s="52">
        <f>E26-D26</f>
        <v>1.8494971206825888</v>
      </c>
      <c r="G26" s="53">
        <f>(E26*100/D26)-100</f>
        <v>6.0244205885426396</v>
      </c>
    </row>
    <row r="27" spans="2:13" ht="19.899999999999999" customHeight="1">
      <c r="B27" s="30" t="s">
        <v>31</v>
      </c>
      <c r="C27" s="54" t="s">
        <v>33</v>
      </c>
      <c r="D27" s="51">
        <v>49.23</v>
      </c>
      <c r="E27" s="51">
        <v>48.246803584859961</v>
      </c>
      <c r="F27" s="55">
        <f>E27-D27</f>
        <v>-0.98319641514003564</v>
      </c>
      <c r="G27" s="42">
        <f>(E27*100/D27)-100</f>
        <v>-1.9971489237051259</v>
      </c>
    </row>
    <row r="28" spans="2:13" ht="19.899999999999999" customHeight="1">
      <c r="B28" s="56" t="s">
        <v>31</v>
      </c>
      <c r="C28" s="57" t="s">
        <v>34</v>
      </c>
      <c r="D28" s="58" t="s">
        <v>35</v>
      </c>
      <c r="E28" s="58" t="s">
        <v>36</v>
      </c>
      <c r="F28" s="51">
        <v>0</v>
      </c>
      <c r="G28" s="59">
        <v>0</v>
      </c>
    </row>
    <row r="29" spans="2:13" ht="19.899999999999999" customHeight="1" thickBot="1">
      <c r="B29" s="60" t="s">
        <v>31</v>
      </c>
      <c r="C29" s="61" t="s">
        <v>37</v>
      </c>
      <c r="D29" s="62" t="s">
        <v>38</v>
      </c>
      <c r="E29" s="62" t="s">
        <v>39</v>
      </c>
      <c r="F29" s="28">
        <v>0</v>
      </c>
      <c r="G29" s="33">
        <v>0</v>
      </c>
    </row>
    <row r="30" spans="2:13" ht="19.899999999999999" customHeight="1" thickBot="1">
      <c r="B30" s="63"/>
      <c r="C30" s="64" t="s">
        <v>40</v>
      </c>
      <c r="D30" s="65"/>
      <c r="E30" s="65"/>
      <c r="F30" s="48"/>
      <c r="G30" s="66"/>
    </row>
    <row r="31" spans="2:13" s="69" customFormat="1" ht="19.899999999999999" customHeight="1">
      <c r="B31" s="67" t="s">
        <v>41</v>
      </c>
      <c r="C31" s="50" t="s">
        <v>42</v>
      </c>
      <c r="D31" s="68">
        <v>219.67</v>
      </c>
      <c r="E31" s="68">
        <v>212.35</v>
      </c>
      <c r="F31" s="28">
        <f>E31-D31</f>
        <v>-7.3199999999999932</v>
      </c>
      <c r="G31" s="53">
        <f t="shared" ref="G31:G37" si="3">(E31*100/D31)-100</f>
        <v>-3.332271133973677</v>
      </c>
      <c r="I31" s="1"/>
      <c r="J31" s="1"/>
      <c r="K31" s="1"/>
      <c r="L31" s="1"/>
      <c r="M31" s="1"/>
    </row>
    <row r="32" spans="2:13" ht="19.899999999999999" customHeight="1">
      <c r="B32" s="35" t="s">
        <v>41</v>
      </c>
      <c r="C32" s="54" t="s">
        <v>43</v>
      </c>
      <c r="D32" s="34">
        <v>192.24</v>
      </c>
      <c r="E32" s="34">
        <v>188.81</v>
      </c>
      <c r="F32" s="28">
        <f t="shared" ref="F32:F36" si="4">E32-D32</f>
        <v>-3.4300000000000068</v>
      </c>
      <c r="G32" s="42">
        <f t="shared" si="3"/>
        <v>-1.7842280482729933</v>
      </c>
    </row>
    <row r="33" spans="2:12" ht="19.899999999999999" customHeight="1">
      <c r="B33" s="35" t="s">
        <v>41</v>
      </c>
      <c r="C33" s="54" t="s">
        <v>44</v>
      </c>
      <c r="D33" s="34">
        <v>183.14</v>
      </c>
      <c r="E33" s="34">
        <v>182.02</v>
      </c>
      <c r="F33" s="28">
        <f t="shared" si="4"/>
        <v>-1.1199999999999761</v>
      </c>
      <c r="G33" s="33">
        <f t="shared" si="3"/>
        <v>-0.61155400240252789</v>
      </c>
    </row>
    <row r="34" spans="2:12" ht="19.899999999999999" customHeight="1">
      <c r="B34" s="35" t="s">
        <v>41</v>
      </c>
      <c r="C34" s="54" t="s">
        <v>45</v>
      </c>
      <c r="D34" s="34">
        <v>196.5</v>
      </c>
      <c r="E34" s="34">
        <v>197.5</v>
      </c>
      <c r="F34" s="28">
        <f t="shared" si="4"/>
        <v>1</v>
      </c>
      <c r="G34" s="33">
        <f t="shared" si="3"/>
        <v>0.5089058524172998</v>
      </c>
    </row>
    <row r="35" spans="2:12" ht="19.899999999999999" customHeight="1">
      <c r="B35" s="35" t="s">
        <v>41</v>
      </c>
      <c r="C35" s="54" t="s">
        <v>46</v>
      </c>
      <c r="D35" s="34">
        <v>76</v>
      </c>
      <c r="E35" s="34">
        <v>74.33</v>
      </c>
      <c r="F35" s="28">
        <f t="shared" si="4"/>
        <v>-1.6700000000000017</v>
      </c>
      <c r="G35" s="33">
        <f t="shared" si="3"/>
        <v>-2.1973684210526301</v>
      </c>
    </row>
    <row r="36" spans="2:12" ht="19.899999999999999" customHeight="1">
      <c r="B36" s="35" t="s">
        <v>41</v>
      </c>
      <c r="C36" s="54" t="s">
        <v>47</v>
      </c>
      <c r="D36" s="34">
        <v>107</v>
      </c>
      <c r="E36" s="34">
        <v>105.83</v>
      </c>
      <c r="F36" s="28">
        <f t="shared" si="4"/>
        <v>-1.1700000000000017</v>
      </c>
      <c r="G36" s="33">
        <f t="shared" si="3"/>
        <v>-1.0934579439252303</v>
      </c>
    </row>
    <row r="37" spans="2:12" ht="19.899999999999999" customHeight="1" thickBot="1">
      <c r="B37" s="70" t="s">
        <v>41</v>
      </c>
      <c r="C37" s="71" t="s">
        <v>48</v>
      </c>
      <c r="D37" s="72">
        <v>78.67</v>
      </c>
      <c r="E37" s="72">
        <v>78.41</v>
      </c>
      <c r="F37" s="73">
        <f>E37-D37</f>
        <v>-0.26000000000000512</v>
      </c>
      <c r="G37" s="74">
        <f t="shared" si="3"/>
        <v>-0.33049447057328507</v>
      </c>
    </row>
    <row r="38" spans="2:12" ht="19.899999999999999" customHeight="1">
      <c r="B38" s="75" t="s">
        <v>49</v>
      </c>
      <c r="C38" s="76"/>
      <c r="F38" s="76"/>
      <c r="G38" s="76"/>
      <c r="L38" s="77"/>
    </row>
    <row r="39" spans="2:12" ht="15" customHeight="1">
      <c r="B39" s="78" t="s">
        <v>50</v>
      </c>
      <c r="C39" s="76"/>
      <c r="D39" s="76"/>
      <c r="E39" s="76"/>
      <c r="F39" s="76"/>
      <c r="G39" s="76"/>
      <c r="L39" s="77"/>
    </row>
    <row r="40" spans="2:12" ht="15" customHeight="1">
      <c r="B40" s="1" t="s">
        <v>51</v>
      </c>
      <c r="C40" s="79"/>
      <c r="D40" s="80"/>
      <c r="E40" s="80"/>
      <c r="F40" s="76"/>
      <c r="L40" s="77"/>
    </row>
    <row r="41" spans="2:12" ht="15" customHeight="1">
      <c r="B41" s="1" t="s">
        <v>52</v>
      </c>
      <c r="C41" s="76"/>
      <c r="D41" s="80"/>
      <c r="E41" s="76"/>
      <c r="F41" s="76"/>
      <c r="L41" s="77"/>
    </row>
    <row r="42" spans="2:12" ht="15" customHeight="1">
      <c r="B42" s="1" t="s">
        <v>53</v>
      </c>
      <c r="C42" s="76"/>
      <c r="D42" s="80"/>
      <c r="E42" s="76"/>
      <c r="F42" s="76"/>
      <c r="L42" s="77"/>
    </row>
    <row r="43" spans="2:12" ht="15" customHeight="1">
      <c r="B43" s="1" t="s">
        <v>54</v>
      </c>
      <c r="C43" s="76"/>
      <c r="D43" s="80"/>
      <c r="E43" s="76"/>
      <c r="F43" s="76"/>
      <c r="L43" s="77"/>
    </row>
    <row r="44" spans="2:12" ht="7.5" customHeight="1">
      <c r="B44" s="78"/>
      <c r="G44" s="81"/>
      <c r="L44" s="77"/>
    </row>
    <row r="45" spans="2:12" ht="33" customHeight="1">
      <c r="B45" s="653" t="s">
        <v>55</v>
      </c>
      <c r="C45" s="653"/>
      <c r="D45" s="653"/>
      <c r="E45" s="653"/>
      <c r="F45" s="653"/>
      <c r="G45" s="653"/>
      <c r="L45" s="77"/>
    </row>
    <row r="46" spans="2:12" ht="44.25" customHeight="1">
      <c r="I46" s="82"/>
    </row>
    <row r="47" spans="2:12" ht="18.75" customHeight="1">
      <c r="I47" s="82"/>
    </row>
    <row r="48" spans="2:12" ht="18.75" customHeight="1">
      <c r="I48" s="82"/>
    </row>
    <row r="49" spans="2:12" ht="13.5" customHeight="1">
      <c r="I49" s="82"/>
    </row>
    <row r="50" spans="2:12" ht="15" customHeight="1">
      <c r="B50" s="83"/>
      <c r="C50" s="83"/>
      <c r="D50" s="84"/>
      <c r="E50" s="84"/>
      <c r="F50" s="83"/>
      <c r="G50" s="83"/>
    </row>
    <row r="51" spans="2:12" ht="11.25" customHeight="1">
      <c r="B51" s="83"/>
      <c r="C51" s="83"/>
      <c r="D51" s="83"/>
      <c r="E51" s="83"/>
      <c r="F51" s="83"/>
      <c r="G51" s="83"/>
    </row>
    <row r="52" spans="2:12" ht="13.5" customHeight="1">
      <c r="B52" s="83"/>
      <c r="C52" s="83"/>
      <c r="D52" s="85"/>
      <c r="E52" s="85"/>
      <c r="F52" s="86"/>
      <c r="G52" s="86"/>
      <c r="L52" s="69"/>
    </row>
    <row r="53" spans="2:12" ht="15" customHeight="1">
      <c r="B53" s="87"/>
      <c r="C53" s="88"/>
      <c r="D53" s="89"/>
      <c r="E53" s="89"/>
      <c r="F53" s="90"/>
      <c r="G53" s="89"/>
      <c r="L53" s="69"/>
    </row>
    <row r="54" spans="2:12" ht="15" customHeight="1">
      <c r="B54" s="87"/>
      <c r="C54" s="88"/>
      <c r="D54" s="89"/>
      <c r="E54" s="89"/>
      <c r="F54" s="90"/>
      <c r="G54" s="89"/>
      <c r="L54" s="69"/>
    </row>
    <row r="55" spans="2:12" ht="15" customHeight="1">
      <c r="B55" s="87"/>
      <c r="C55" s="88"/>
      <c r="D55" s="89"/>
      <c r="E55" s="89"/>
      <c r="F55" s="90"/>
      <c r="G55" s="89"/>
      <c r="L55" s="69"/>
    </row>
    <row r="56" spans="2:12" ht="15" customHeight="1">
      <c r="B56" s="87"/>
      <c r="C56" s="88"/>
      <c r="D56" s="89"/>
      <c r="E56" s="89"/>
      <c r="F56" s="90"/>
      <c r="G56" s="91"/>
    </row>
    <row r="57" spans="2:12" ht="15" customHeight="1">
      <c r="B57" s="87"/>
      <c r="C57" s="92"/>
      <c r="D57" s="89"/>
      <c r="E57" s="89"/>
      <c r="F57" s="90"/>
      <c r="G57" s="91"/>
      <c r="I57" s="93"/>
    </row>
    <row r="58" spans="2:12" ht="15" customHeight="1">
      <c r="B58" s="87"/>
      <c r="C58" s="92"/>
      <c r="D58" s="89"/>
      <c r="E58" s="89"/>
      <c r="F58" s="90"/>
      <c r="G58" s="91"/>
      <c r="H58" s="93"/>
      <c r="I58" s="94"/>
    </row>
    <row r="59" spans="2:12" ht="15" customHeight="1">
      <c r="B59" s="95"/>
      <c r="C59" s="92"/>
      <c r="D59" s="89"/>
      <c r="E59" s="89"/>
      <c r="F59" s="90"/>
      <c r="H59" s="93"/>
      <c r="I59" s="94"/>
      <c r="J59" s="96"/>
    </row>
    <row r="60" spans="2:12" ht="15" customHeight="1">
      <c r="B60" s="87"/>
      <c r="C60" s="92"/>
      <c r="D60" s="89"/>
      <c r="E60" s="89"/>
      <c r="F60" s="90"/>
      <c r="G60" s="89"/>
      <c r="H60" s="94"/>
    </row>
    <row r="61" spans="2:12" ht="15" customHeight="1">
      <c r="B61" s="87"/>
      <c r="C61" s="92"/>
      <c r="D61" s="89"/>
      <c r="E61" s="89"/>
      <c r="F61" s="90"/>
      <c r="G61" s="89"/>
      <c r="H61" s="93"/>
    </row>
    <row r="62" spans="2:12" ht="15" customHeight="1">
      <c r="B62" s="87"/>
      <c r="C62" s="92"/>
      <c r="D62" s="89"/>
      <c r="E62" s="89"/>
      <c r="F62" s="90"/>
      <c r="H62" s="94"/>
      <c r="I62" s="94"/>
    </row>
    <row r="63" spans="2:12" ht="15" customHeight="1">
      <c r="B63" s="87"/>
      <c r="C63" s="97"/>
      <c r="D63" s="89"/>
      <c r="E63" s="89"/>
      <c r="F63" s="90"/>
      <c r="I63" s="94"/>
      <c r="K63" s="96"/>
    </row>
    <row r="64" spans="2:12" ht="15" customHeight="1">
      <c r="B64" s="87"/>
      <c r="C64" s="98"/>
      <c r="D64" s="89"/>
      <c r="E64" s="89"/>
      <c r="F64" s="90"/>
      <c r="G64" s="89"/>
    </row>
    <row r="65" spans="2:8" ht="15" customHeight="1">
      <c r="B65" s="87"/>
      <c r="C65" s="98"/>
      <c r="D65" s="89"/>
      <c r="E65" s="89"/>
      <c r="F65" s="90"/>
      <c r="G65" s="99" t="s">
        <v>56</v>
      </c>
    </row>
    <row r="66" spans="2:8" ht="15" customHeight="1">
      <c r="B66" s="87"/>
      <c r="C66" s="98"/>
      <c r="D66" s="89"/>
      <c r="E66" s="89"/>
      <c r="F66" s="90"/>
      <c r="G66" s="89"/>
    </row>
    <row r="67" spans="2:8" ht="15" customHeight="1">
      <c r="B67" s="87"/>
      <c r="C67" s="98"/>
      <c r="D67" s="89"/>
      <c r="E67" s="89"/>
      <c r="F67" s="90"/>
      <c r="G67" s="89"/>
    </row>
    <row r="68" spans="2:8" ht="15" customHeight="1">
      <c r="B68" s="87"/>
      <c r="C68" s="92"/>
      <c r="D68" s="100"/>
      <c r="E68" s="100"/>
      <c r="F68" s="90"/>
      <c r="H68" s="94"/>
    </row>
    <row r="69" spans="2:8" ht="15" customHeight="1">
      <c r="B69" s="87"/>
      <c r="C69" s="101"/>
      <c r="D69" s="89"/>
      <c r="E69" s="89"/>
      <c r="F69" s="90"/>
      <c r="G69" s="89"/>
    </row>
    <row r="70" spans="2:8" ht="15" customHeight="1">
      <c r="B70" s="102"/>
      <c r="C70" s="101"/>
      <c r="D70" s="103"/>
      <c r="E70" s="103"/>
      <c r="F70" s="90"/>
      <c r="G70" s="104"/>
    </row>
    <row r="71" spans="2:8" ht="15" customHeight="1">
      <c r="B71" s="102"/>
      <c r="C71" s="101"/>
      <c r="D71" s="89"/>
      <c r="E71" s="89"/>
      <c r="F71" s="90"/>
      <c r="G71" s="89"/>
    </row>
    <row r="72" spans="2:8" ht="15" customHeight="1">
      <c r="B72" s="102"/>
      <c r="C72" s="101"/>
      <c r="D72" s="654"/>
      <c r="E72" s="654"/>
      <c r="F72" s="654"/>
      <c r="G72" s="654"/>
    </row>
    <row r="73" spans="2:8" ht="12" customHeight="1">
      <c r="B73" s="101"/>
      <c r="C73" s="105"/>
      <c r="D73" s="105"/>
      <c r="E73" s="105"/>
      <c r="F73" s="105"/>
      <c r="G73" s="105"/>
    </row>
    <row r="74" spans="2:8" ht="15" customHeight="1">
      <c r="B74" s="106"/>
      <c r="C74" s="105"/>
      <c r="D74" s="105"/>
      <c r="E74" s="105"/>
      <c r="F74" s="105"/>
      <c r="G74" s="105"/>
    </row>
    <row r="75" spans="2:8" ht="13.5" customHeight="1">
      <c r="B75" s="106"/>
      <c r="C75" s="84"/>
      <c r="D75" s="84"/>
      <c r="E75" s="84"/>
      <c r="F75" s="84"/>
      <c r="G75" s="84"/>
      <c r="H75" s="94"/>
    </row>
    <row r="76" spans="2:8">
      <c r="B76" s="78"/>
    </row>
    <row r="77" spans="2:8" ht="11.25" customHeight="1">
      <c r="B77" s="69"/>
      <c r="C77" s="69"/>
      <c r="D77" s="69"/>
    </row>
    <row r="79" spans="2:8">
      <c r="E79" s="107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G26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27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G30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28:G29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57150</xdr:colOff>
                <xdr:row>45</xdr:row>
                <xdr:rowOff>371475</xdr:rowOff>
              </from>
              <to>
                <xdr:col>6</xdr:col>
                <xdr:colOff>1057275</xdr:colOff>
                <xdr:row>61</xdr:row>
                <xdr:rowOff>85725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1"/>
  <sheetViews>
    <sheetView showGridLines="0" zoomScale="80" zoomScaleNormal="80" zoomScaleSheetLayoutView="90" workbookViewId="0"/>
  </sheetViews>
  <sheetFormatPr baseColWidth="10" defaultColWidth="11.5703125" defaultRowHeight="12.75"/>
  <cols>
    <col min="1" max="1" width="3.140625" style="108" customWidth="1"/>
    <col min="2" max="2" width="9.28515625" style="108" customWidth="1"/>
    <col min="3" max="3" width="57.140625" style="108" customWidth="1"/>
    <col min="4" max="4" width="18.85546875" style="108" customWidth="1"/>
    <col min="5" max="5" width="20" style="108" customWidth="1"/>
    <col min="6" max="6" width="19.42578125" style="108" customWidth="1"/>
    <col min="7" max="7" width="19.7109375" style="108" customWidth="1"/>
    <col min="8" max="8" width="3.140625" style="108" customWidth="1"/>
    <col min="9" max="9" width="10.5703125" style="108" customWidth="1"/>
    <col min="10" max="16384" width="11.5703125" style="108"/>
  </cols>
  <sheetData>
    <row r="1" spans="2:10" ht="14.25" customHeight="1"/>
    <row r="2" spans="2:10" ht="21" customHeight="1" thickBot="1">
      <c r="B2" s="109"/>
      <c r="C2" s="109"/>
      <c r="D2" s="109"/>
      <c r="E2" s="109"/>
      <c r="F2" s="109"/>
      <c r="G2" s="109"/>
    </row>
    <row r="3" spans="2:10" ht="21" customHeight="1" thickBot="1">
      <c r="B3" s="650" t="s">
        <v>57</v>
      </c>
      <c r="C3" s="651"/>
      <c r="D3" s="651"/>
      <c r="E3" s="651"/>
      <c r="F3" s="651"/>
      <c r="G3" s="652"/>
    </row>
    <row r="4" spans="2:10" ht="20.100000000000001" customHeight="1">
      <c r="B4" s="5"/>
      <c r="C4" s="6" t="s">
        <v>3</v>
      </c>
      <c r="D4" s="7"/>
      <c r="E4" s="7"/>
      <c r="F4" s="8" t="s">
        <v>4</v>
      </c>
      <c r="G4" s="9" t="s">
        <v>4</v>
      </c>
    </row>
    <row r="5" spans="2:10" ht="20.100000000000001" customHeight="1">
      <c r="B5" s="10"/>
      <c r="C5" s="11" t="s">
        <v>5</v>
      </c>
      <c r="D5" s="12" t="s">
        <v>6</v>
      </c>
      <c r="E5" s="12" t="s">
        <v>7</v>
      </c>
      <c r="F5" s="13" t="s">
        <v>8</v>
      </c>
      <c r="G5" s="14" t="s">
        <v>8</v>
      </c>
    </row>
    <row r="6" spans="2:10" ht="15" customHeight="1" thickBot="1">
      <c r="B6" s="15"/>
      <c r="C6" s="16"/>
      <c r="D6" s="17" t="s">
        <v>58</v>
      </c>
      <c r="E6" s="17" t="s">
        <v>59</v>
      </c>
      <c r="F6" s="18" t="s">
        <v>11</v>
      </c>
      <c r="G6" s="19" t="s">
        <v>12</v>
      </c>
    </row>
    <row r="7" spans="2:10" ht="20.100000000000001" customHeight="1" thickBot="1">
      <c r="B7" s="45"/>
      <c r="C7" s="110" t="s">
        <v>60</v>
      </c>
      <c r="D7" s="111"/>
      <c r="E7" s="111"/>
      <c r="F7" s="112"/>
      <c r="G7" s="113"/>
    </row>
    <row r="8" spans="2:10" ht="20.100000000000001" customHeight="1">
      <c r="B8" s="114" t="s">
        <v>20</v>
      </c>
      <c r="C8" s="115" t="s">
        <v>61</v>
      </c>
      <c r="D8" s="116">
        <v>31.847278778759719</v>
      </c>
      <c r="E8" s="116">
        <v>32.443523826756063</v>
      </c>
      <c r="F8" s="117">
        <f t="shared" ref="F8:F14" si="0">E8-D8</f>
        <v>0.59624504799634437</v>
      </c>
      <c r="G8" s="118">
        <f t="shared" ref="G8:G14" si="1">(E8*100/D8)-100</f>
        <v>1.8722009253550596</v>
      </c>
      <c r="J8" s="119"/>
    </row>
    <row r="9" spans="2:10" ht="20.100000000000001" customHeight="1">
      <c r="B9" s="114" t="s">
        <v>20</v>
      </c>
      <c r="C9" s="115" t="s">
        <v>62</v>
      </c>
      <c r="D9" s="116">
        <v>40.656061686215438</v>
      </c>
      <c r="E9" s="116">
        <v>40.521706795437439</v>
      </c>
      <c r="F9" s="117">
        <f t="shared" si="0"/>
        <v>-0.134354890777999</v>
      </c>
      <c r="G9" s="118">
        <f t="shared" si="1"/>
        <v>-0.33046705756930805</v>
      </c>
      <c r="J9" s="119"/>
    </row>
    <row r="10" spans="2:10" ht="20.100000000000001" customHeight="1">
      <c r="B10" s="114" t="s">
        <v>20</v>
      </c>
      <c r="C10" s="115" t="s">
        <v>63</v>
      </c>
      <c r="D10" s="116">
        <v>23.776122806269424</v>
      </c>
      <c r="E10" s="116">
        <v>23.057774566228652</v>
      </c>
      <c r="F10" s="117">
        <f t="shared" si="0"/>
        <v>-0.71834824004077191</v>
      </c>
      <c r="G10" s="118">
        <f t="shared" si="1"/>
        <v>-3.0213010165448679</v>
      </c>
      <c r="J10" s="119"/>
    </row>
    <row r="11" spans="2:10" ht="20.100000000000001" customHeight="1">
      <c r="B11" s="114" t="s">
        <v>20</v>
      </c>
      <c r="C11" s="115" t="s">
        <v>64</v>
      </c>
      <c r="D11" s="116">
        <v>137.66666666666666</v>
      </c>
      <c r="E11" s="116">
        <v>180</v>
      </c>
      <c r="F11" s="117">
        <f t="shared" si="0"/>
        <v>42.333333333333343</v>
      </c>
      <c r="G11" s="118">
        <f t="shared" si="1"/>
        <v>30.750605326876524</v>
      </c>
      <c r="J11" s="119"/>
    </row>
    <row r="12" spans="2:10" ht="20.100000000000001" customHeight="1">
      <c r="B12" s="114" t="s">
        <v>20</v>
      </c>
      <c r="C12" s="115" t="s">
        <v>65</v>
      </c>
      <c r="D12" s="116">
        <v>40.314323157930964</v>
      </c>
      <c r="E12" s="116">
        <v>41.331169907423337</v>
      </c>
      <c r="F12" s="117">
        <f t="shared" si="0"/>
        <v>1.0168467494923732</v>
      </c>
      <c r="G12" s="118">
        <f t="shared" si="1"/>
        <v>2.5222964689469904</v>
      </c>
      <c r="J12" s="119"/>
    </row>
    <row r="13" spans="2:10" ht="20.100000000000001" customHeight="1">
      <c r="B13" s="114" t="s">
        <v>20</v>
      </c>
      <c r="C13" s="115" t="s">
        <v>66</v>
      </c>
      <c r="D13" s="116">
        <v>57.994908739033377</v>
      </c>
      <c r="E13" s="116">
        <v>57.994908739033377</v>
      </c>
      <c r="F13" s="117">
        <f t="shared" si="0"/>
        <v>0</v>
      </c>
      <c r="G13" s="118">
        <f t="shared" si="1"/>
        <v>0</v>
      </c>
      <c r="J13" s="119"/>
    </row>
    <row r="14" spans="2:10" ht="20.100000000000001" customHeight="1" thickBot="1">
      <c r="B14" s="114" t="s">
        <v>20</v>
      </c>
      <c r="C14" s="115" t="s">
        <v>67</v>
      </c>
      <c r="D14" s="116">
        <v>81.02</v>
      </c>
      <c r="E14" s="116">
        <v>80.989999999999995</v>
      </c>
      <c r="F14" s="117">
        <f t="shared" si="0"/>
        <v>-3.0000000000001137E-2</v>
      </c>
      <c r="G14" s="118">
        <f t="shared" si="1"/>
        <v>-3.702789434707654E-2</v>
      </c>
      <c r="J14" s="119"/>
    </row>
    <row r="15" spans="2:10" ht="20.100000000000001" customHeight="1" thickBot="1">
      <c r="B15" s="45"/>
      <c r="C15" s="110" t="s">
        <v>68</v>
      </c>
      <c r="D15" s="120"/>
      <c r="E15" s="120"/>
      <c r="F15" s="121"/>
      <c r="G15" s="122"/>
    </row>
    <row r="16" spans="2:10" ht="20.100000000000001" customHeight="1">
      <c r="B16" s="123" t="s">
        <v>20</v>
      </c>
      <c r="C16" s="124" t="s">
        <v>69</v>
      </c>
      <c r="D16" s="125">
        <v>45.633501967397422</v>
      </c>
      <c r="E16" s="125">
        <v>46.684654300168646</v>
      </c>
      <c r="F16" s="52">
        <f>E16-D16</f>
        <v>1.051152332771224</v>
      </c>
      <c r="G16" s="126">
        <f>(E16*100/D16)-100</f>
        <v>2.3034662856298382</v>
      </c>
    </row>
    <row r="17" spans="2:7" ht="20.100000000000001" customHeight="1">
      <c r="B17" s="127" t="s">
        <v>20</v>
      </c>
      <c r="C17" s="128" t="s">
        <v>70</v>
      </c>
      <c r="D17" s="129">
        <v>114.99999999999999</v>
      </c>
      <c r="E17" s="129">
        <v>114.99999999999999</v>
      </c>
      <c r="F17" s="130">
        <f>E17-D17</f>
        <v>0</v>
      </c>
      <c r="G17" s="131">
        <f>(E17*100/D17)-100</f>
        <v>0</v>
      </c>
    </row>
    <row r="18" spans="2:7" ht="20.100000000000001" customHeight="1">
      <c r="B18" s="127" t="s">
        <v>20</v>
      </c>
      <c r="C18" s="128" t="s">
        <v>71</v>
      </c>
      <c r="D18" s="129">
        <v>152.8570606060606</v>
      </c>
      <c r="E18" s="129">
        <v>140.46431630795587</v>
      </c>
      <c r="F18" s="130">
        <f t="shared" ref="F18:F34" si="2">E18-D18</f>
        <v>-12.392744298104731</v>
      </c>
      <c r="G18" s="131">
        <f t="shared" ref="G18:G34" si="3">(E18*100/D18)-100</f>
        <v>-8.1074071743686034</v>
      </c>
    </row>
    <row r="19" spans="2:7" ht="20.100000000000001" customHeight="1">
      <c r="B19" s="127" t="s">
        <v>20</v>
      </c>
      <c r="C19" s="128" t="s">
        <v>72</v>
      </c>
      <c r="D19" s="129">
        <v>48.75</v>
      </c>
      <c r="E19" s="129">
        <v>29.764000000000003</v>
      </c>
      <c r="F19" s="130">
        <f t="shared" si="2"/>
        <v>-18.985999999999997</v>
      </c>
      <c r="G19" s="131">
        <f t="shared" si="3"/>
        <v>-38.945641025641024</v>
      </c>
    </row>
    <row r="20" spans="2:7" ht="20.100000000000001" customHeight="1">
      <c r="B20" s="127" t="s">
        <v>20</v>
      </c>
      <c r="C20" s="128" t="s">
        <v>73</v>
      </c>
      <c r="D20" s="129">
        <v>61.326225202794959</v>
      </c>
      <c r="E20" s="129">
        <v>53.27887237972854</v>
      </c>
      <c r="F20" s="130">
        <f t="shared" si="2"/>
        <v>-8.0473528230664186</v>
      </c>
      <c r="G20" s="131">
        <f t="shared" si="3"/>
        <v>-13.122204728002174</v>
      </c>
    </row>
    <row r="21" spans="2:7" ht="20.100000000000001" customHeight="1">
      <c r="B21" s="127" t="s">
        <v>20</v>
      </c>
      <c r="C21" s="128" t="s">
        <v>74</v>
      </c>
      <c r="D21" s="129">
        <v>9.2793760210383702</v>
      </c>
      <c r="E21" s="129">
        <v>9.2544965533729115</v>
      </c>
      <c r="F21" s="130">
        <f t="shared" si="2"/>
        <v>-2.4879467665458677E-2</v>
      </c>
      <c r="G21" s="131">
        <f t="shared" si="3"/>
        <v>-0.26811573977659009</v>
      </c>
    </row>
    <row r="22" spans="2:7" ht="20.100000000000001" customHeight="1">
      <c r="B22" s="127" t="s">
        <v>20</v>
      </c>
      <c r="C22" s="128" t="s">
        <v>75</v>
      </c>
      <c r="D22" s="129">
        <v>164.90029310656729</v>
      </c>
      <c r="E22" s="129">
        <v>165.24956700113702</v>
      </c>
      <c r="F22" s="130">
        <f t="shared" si="2"/>
        <v>0.34927389456973401</v>
      </c>
      <c r="G22" s="131">
        <f t="shared" si="3"/>
        <v>0.21180914114205507</v>
      </c>
    </row>
    <row r="23" spans="2:7" ht="20.100000000000001" customHeight="1">
      <c r="B23" s="127" t="s">
        <v>20</v>
      </c>
      <c r="C23" s="128" t="s">
        <v>76</v>
      </c>
      <c r="D23" s="129">
        <v>67.184173578005613</v>
      </c>
      <c r="E23" s="129">
        <v>62.526497093972431</v>
      </c>
      <c r="F23" s="130">
        <f t="shared" si="2"/>
        <v>-4.6576764840331819</v>
      </c>
      <c r="G23" s="131">
        <f>(E23*100/D23)-100</f>
        <v>-6.9326989318775958</v>
      </c>
    </row>
    <row r="24" spans="2:7" ht="20.100000000000001" customHeight="1">
      <c r="B24" s="127" t="s">
        <v>20</v>
      </c>
      <c r="C24" s="128" t="s">
        <v>77</v>
      </c>
      <c r="D24" s="129">
        <v>28.968783408167631</v>
      </c>
      <c r="E24" s="129">
        <v>29.33224384311341</v>
      </c>
      <c r="F24" s="130">
        <f t="shared" si="2"/>
        <v>0.36346043494577884</v>
      </c>
      <c r="G24" s="131">
        <f t="shared" ref="G24:G26" si="4">(E24*100/D24)-100</f>
        <v>1.2546624061654654</v>
      </c>
    </row>
    <row r="25" spans="2:7" ht="20.100000000000001" customHeight="1">
      <c r="B25" s="127" t="s">
        <v>20</v>
      </c>
      <c r="C25" s="128" t="s">
        <v>78</v>
      </c>
      <c r="D25" s="129">
        <v>52.641447669305187</v>
      </c>
      <c r="E25" s="129">
        <v>52.677749340369381</v>
      </c>
      <c r="F25" s="130">
        <f t="shared" si="2"/>
        <v>3.6301671064194352E-2</v>
      </c>
      <c r="G25" s="131">
        <f t="shared" si="4"/>
        <v>6.8960244581887764E-2</v>
      </c>
    </row>
    <row r="26" spans="2:7" ht="20.100000000000001" customHeight="1">
      <c r="B26" s="127" t="s">
        <v>20</v>
      </c>
      <c r="C26" s="128" t="s">
        <v>79</v>
      </c>
      <c r="D26" s="129">
        <v>125.86071578066137</v>
      </c>
      <c r="E26" s="129">
        <v>149.46358308915862</v>
      </c>
      <c r="F26" s="130">
        <f t="shared" si="2"/>
        <v>23.602867308497252</v>
      </c>
      <c r="G26" s="131">
        <f t="shared" si="4"/>
        <v>18.753164688519803</v>
      </c>
    </row>
    <row r="27" spans="2:7" ht="20.100000000000001" customHeight="1">
      <c r="B27" s="127" t="s">
        <v>20</v>
      </c>
      <c r="C27" s="128" t="s">
        <v>80</v>
      </c>
      <c r="D27" s="129">
        <v>212.78322591615955</v>
      </c>
      <c r="E27" s="129">
        <v>177.61147346459256</v>
      </c>
      <c r="F27" s="130">
        <f t="shared" si="2"/>
        <v>-35.171752451566988</v>
      </c>
      <c r="G27" s="131">
        <f t="shared" si="3"/>
        <v>-16.529382097734199</v>
      </c>
    </row>
    <row r="28" spans="2:7" ht="20.100000000000001" customHeight="1">
      <c r="B28" s="127" t="s">
        <v>20</v>
      </c>
      <c r="C28" s="128" t="s">
        <v>81</v>
      </c>
      <c r="D28" s="129">
        <v>25.152369210844199</v>
      </c>
      <c r="E28" s="129">
        <v>30.111598859291917</v>
      </c>
      <c r="F28" s="130">
        <f t="shared" si="2"/>
        <v>4.9592296484477174</v>
      </c>
      <c r="G28" s="131">
        <f t="shared" si="3"/>
        <v>19.716749570889704</v>
      </c>
    </row>
    <row r="29" spans="2:7" ht="20.100000000000001" customHeight="1">
      <c r="B29" s="127" t="s">
        <v>20</v>
      </c>
      <c r="C29" s="128" t="s">
        <v>82</v>
      </c>
      <c r="D29" s="129">
        <v>55.493333333333339</v>
      </c>
      <c r="E29" s="129">
        <v>40.478333333333325</v>
      </c>
      <c r="F29" s="130">
        <f t="shared" si="2"/>
        <v>-15.015000000000015</v>
      </c>
      <c r="G29" s="131">
        <f t="shared" si="3"/>
        <v>-27.05730418068238</v>
      </c>
    </row>
    <row r="30" spans="2:7" ht="20.100000000000001" customHeight="1">
      <c r="B30" s="127" t="s">
        <v>20</v>
      </c>
      <c r="C30" s="128" t="s">
        <v>83</v>
      </c>
      <c r="D30" s="129">
        <v>64.775941081308886</v>
      </c>
      <c r="E30" s="129">
        <v>60.571847768457964</v>
      </c>
      <c r="F30" s="130">
        <f t="shared" si="2"/>
        <v>-4.2040933128509224</v>
      </c>
      <c r="G30" s="131">
        <f t="shared" si="3"/>
        <v>-6.4902080041937324</v>
      </c>
    </row>
    <row r="31" spans="2:7" ht="20.100000000000001" customHeight="1">
      <c r="B31" s="127" t="s">
        <v>20</v>
      </c>
      <c r="C31" s="128" t="s">
        <v>84</v>
      </c>
      <c r="D31" s="129">
        <v>54.080488383119963</v>
      </c>
      <c r="E31" s="129">
        <v>55.389521100047425</v>
      </c>
      <c r="F31" s="130">
        <f t="shared" si="2"/>
        <v>1.3090327169274616</v>
      </c>
      <c r="G31" s="131">
        <f t="shared" si="3"/>
        <v>2.4205268037779888</v>
      </c>
    </row>
    <row r="32" spans="2:7" ht="20.100000000000001" customHeight="1">
      <c r="B32" s="127" t="s">
        <v>20</v>
      </c>
      <c r="C32" s="128" t="s">
        <v>85</v>
      </c>
      <c r="D32" s="129">
        <v>68.016144838677263</v>
      </c>
      <c r="E32" s="129">
        <v>71.767992229118505</v>
      </c>
      <c r="F32" s="130">
        <f t="shared" si="2"/>
        <v>3.7518473904412417</v>
      </c>
      <c r="G32" s="131">
        <f t="shared" si="3"/>
        <v>5.5161129748532289</v>
      </c>
    </row>
    <row r="33" spans="2:10" ht="20.100000000000001" customHeight="1">
      <c r="B33" s="127" t="s">
        <v>20</v>
      </c>
      <c r="C33" s="128" t="s">
        <v>86</v>
      </c>
      <c r="D33" s="129">
        <v>19.000000000000004</v>
      </c>
      <c r="E33" s="129">
        <v>19.000000000000004</v>
      </c>
      <c r="F33" s="130">
        <f t="shared" si="2"/>
        <v>0</v>
      </c>
      <c r="G33" s="131">
        <f t="shared" si="3"/>
        <v>0</v>
      </c>
    </row>
    <row r="34" spans="2:10" ht="20.100000000000001" customHeight="1" thickBot="1">
      <c r="B34" s="132" t="s">
        <v>20</v>
      </c>
      <c r="C34" s="133" t="s">
        <v>87</v>
      </c>
      <c r="D34" s="134">
        <v>17.695899063242347</v>
      </c>
      <c r="E34" s="134">
        <v>17.420456760630675</v>
      </c>
      <c r="F34" s="135">
        <f t="shared" si="2"/>
        <v>-0.27544230261167257</v>
      </c>
      <c r="G34" s="136">
        <f t="shared" si="3"/>
        <v>-1.5565318361462488</v>
      </c>
    </row>
    <row r="35" spans="2:10" ht="15" customHeight="1">
      <c r="B35" s="75" t="s">
        <v>49</v>
      </c>
      <c r="C35" s="137"/>
      <c r="F35" s="137"/>
      <c r="G35" s="137"/>
      <c r="J35" s="138"/>
    </row>
    <row r="36" spans="2:10" ht="15" customHeight="1">
      <c r="B36" s="78" t="s">
        <v>88</v>
      </c>
      <c r="C36" s="76"/>
      <c r="D36" s="137"/>
      <c r="E36" s="137"/>
      <c r="F36" s="137"/>
      <c r="G36" s="137"/>
    </row>
    <row r="37" spans="2:10" ht="9.75" customHeight="1">
      <c r="B37" s="139"/>
      <c r="D37" s="137"/>
      <c r="E37" s="140"/>
      <c r="F37" s="137"/>
      <c r="G37" s="137"/>
    </row>
    <row r="38" spans="2:10" s="137" customFormat="1" ht="37.5" customHeight="1">
      <c r="B38" s="655"/>
      <c r="C38" s="655"/>
      <c r="D38" s="655"/>
      <c r="E38" s="655"/>
      <c r="F38" s="655"/>
      <c r="G38" s="655"/>
    </row>
    <row r="39" spans="2:10" ht="33" customHeight="1">
      <c r="B39" s="655" t="s">
        <v>55</v>
      </c>
      <c r="C39" s="655"/>
      <c r="D39" s="655"/>
      <c r="E39" s="655"/>
      <c r="F39" s="655"/>
      <c r="G39" s="655"/>
    </row>
    <row r="40" spans="2:10" ht="28.5" customHeight="1">
      <c r="I40" s="141"/>
    </row>
    <row r="41" spans="2:10" ht="18.75" customHeight="1">
      <c r="I41" s="141"/>
    </row>
    <row r="42" spans="2:10" ht="18.75" customHeight="1">
      <c r="I42" s="141"/>
    </row>
    <row r="43" spans="2:10" ht="13.5" customHeight="1">
      <c r="I43" s="141"/>
    </row>
    <row r="44" spans="2:10" ht="15" customHeight="1">
      <c r="B44" s="142"/>
      <c r="C44" s="143"/>
      <c r="D44" s="144"/>
      <c r="E44" s="144"/>
      <c r="F44" s="142"/>
      <c r="G44" s="142"/>
    </row>
    <row r="45" spans="2:10" ht="11.25" customHeight="1">
      <c r="B45" s="142"/>
      <c r="C45" s="143"/>
      <c r="D45" s="142"/>
      <c r="E45" s="142"/>
      <c r="F45" s="142"/>
      <c r="G45" s="142"/>
    </row>
    <row r="46" spans="2:10" ht="13.5" customHeight="1">
      <c r="B46" s="142"/>
      <c r="C46" s="142"/>
      <c r="D46" s="145"/>
      <c r="E46" s="145"/>
      <c r="F46" s="146"/>
      <c r="G46" s="146"/>
    </row>
    <row r="47" spans="2:10" ht="6" customHeight="1">
      <c r="B47" s="147"/>
      <c r="C47" s="148"/>
      <c r="D47" s="149"/>
      <c r="E47" s="149"/>
      <c r="F47" s="150"/>
      <c r="G47" s="149"/>
    </row>
    <row r="48" spans="2:10" ht="15" customHeight="1">
      <c r="B48" s="147"/>
      <c r="C48" s="148"/>
      <c r="D48" s="149"/>
      <c r="E48" s="149"/>
      <c r="F48" s="150"/>
      <c r="G48" s="149"/>
    </row>
    <row r="49" spans="2:10" ht="15" customHeight="1">
      <c r="B49" s="147"/>
      <c r="C49" s="148"/>
      <c r="D49" s="149"/>
      <c r="E49" s="149"/>
      <c r="F49" s="150"/>
      <c r="G49" s="149"/>
    </row>
    <row r="50" spans="2:10" ht="15" customHeight="1">
      <c r="B50" s="147"/>
      <c r="C50" s="148"/>
      <c r="D50" s="149"/>
      <c r="E50" s="149"/>
      <c r="F50" s="150"/>
      <c r="G50" s="151"/>
    </row>
    <row r="51" spans="2:10" ht="15" customHeight="1">
      <c r="B51" s="147"/>
      <c r="C51" s="152"/>
      <c r="D51" s="149"/>
      <c r="E51" s="149"/>
      <c r="F51" s="150"/>
      <c r="G51" s="151"/>
      <c r="I51" s="153"/>
    </row>
    <row r="52" spans="2:10" ht="15" customHeight="1">
      <c r="B52" s="147"/>
      <c r="C52" s="152"/>
      <c r="D52" s="149"/>
      <c r="E52" s="149"/>
      <c r="F52" s="150"/>
      <c r="G52" s="151"/>
      <c r="H52" s="153"/>
      <c r="I52" s="154"/>
    </row>
    <row r="53" spans="2:10" ht="15" customHeight="1">
      <c r="B53" s="155"/>
      <c r="C53" s="152"/>
      <c r="D53" s="149"/>
      <c r="E53" s="149"/>
      <c r="F53" s="150"/>
      <c r="G53" s="151"/>
      <c r="H53" s="153"/>
      <c r="I53" s="154"/>
      <c r="J53" s="119"/>
    </row>
    <row r="54" spans="2:10" ht="15" customHeight="1">
      <c r="B54" s="147"/>
      <c r="C54" s="152"/>
      <c r="D54" s="149"/>
      <c r="E54" s="149"/>
      <c r="F54" s="150"/>
      <c r="G54" s="149"/>
      <c r="H54" s="154"/>
    </row>
    <row r="55" spans="2:10" ht="15" customHeight="1">
      <c r="B55" s="147"/>
      <c r="C55" s="152"/>
      <c r="D55" s="149"/>
      <c r="E55" s="149"/>
      <c r="F55" s="150"/>
      <c r="G55" s="149"/>
      <c r="H55" s="153"/>
    </row>
    <row r="56" spans="2:10" ht="15" customHeight="1">
      <c r="B56" s="147"/>
      <c r="C56" s="152"/>
      <c r="D56" s="149"/>
      <c r="E56" s="149"/>
      <c r="F56" s="150"/>
      <c r="G56" s="149"/>
      <c r="H56" s="94"/>
      <c r="I56" s="154"/>
    </row>
    <row r="57" spans="2:10" ht="15" customHeight="1">
      <c r="B57" s="147"/>
      <c r="C57" s="156"/>
      <c r="D57" s="149"/>
      <c r="E57" s="149"/>
      <c r="F57" s="150"/>
      <c r="I57" s="154"/>
    </row>
    <row r="58" spans="2:10" ht="15" customHeight="1">
      <c r="B58" s="147"/>
      <c r="C58" s="157"/>
      <c r="D58" s="149"/>
      <c r="E58" s="149"/>
      <c r="F58" s="150"/>
    </row>
    <row r="59" spans="2:10" ht="15" customHeight="1">
      <c r="B59" s="147"/>
      <c r="C59" s="157"/>
      <c r="D59" s="149"/>
      <c r="E59" s="149"/>
      <c r="F59" s="150"/>
    </row>
    <row r="60" spans="2:10" ht="15" customHeight="1">
      <c r="B60" s="147"/>
      <c r="C60" s="157"/>
      <c r="D60" s="149"/>
      <c r="E60" s="149"/>
      <c r="F60" s="150"/>
      <c r="G60" s="99" t="s">
        <v>56</v>
      </c>
    </row>
    <row r="61" spans="2:10" ht="15" customHeight="1">
      <c r="B61" s="147"/>
      <c r="C61" s="157"/>
      <c r="D61" s="149"/>
      <c r="E61" s="149"/>
      <c r="F61" s="150"/>
    </row>
    <row r="62" spans="2:10" ht="15" customHeight="1">
      <c r="B62" s="147"/>
      <c r="C62" s="152"/>
      <c r="D62" s="158"/>
      <c r="E62" s="158"/>
      <c r="F62" s="150"/>
      <c r="H62" s="154"/>
    </row>
    <row r="63" spans="2:10" ht="15" customHeight="1">
      <c r="B63" s="147"/>
      <c r="C63" s="159"/>
      <c r="D63" s="149"/>
      <c r="E63" s="149"/>
      <c r="F63" s="150"/>
    </row>
    <row r="64" spans="2:10" ht="15" customHeight="1">
      <c r="B64" s="160"/>
      <c r="C64" s="159"/>
      <c r="D64" s="161"/>
      <c r="E64" s="161"/>
      <c r="F64" s="150"/>
    </row>
    <row r="65" spans="2:8" ht="15" customHeight="1">
      <c r="B65" s="160"/>
      <c r="C65" s="159"/>
      <c r="D65" s="149"/>
      <c r="E65" s="149"/>
      <c r="F65" s="150"/>
      <c r="G65" s="149"/>
    </row>
    <row r="66" spans="2:8" ht="15" customHeight="1">
      <c r="B66" s="160"/>
      <c r="C66" s="159"/>
      <c r="D66" s="656"/>
      <c r="E66" s="656"/>
      <c r="F66" s="656"/>
      <c r="G66" s="656"/>
    </row>
    <row r="67" spans="2:8" ht="12" customHeight="1">
      <c r="B67" s="159"/>
      <c r="C67" s="162"/>
      <c r="D67" s="162"/>
      <c r="E67" s="162"/>
      <c r="F67" s="162"/>
      <c r="G67" s="162"/>
    </row>
    <row r="68" spans="2:8" ht="15" customHeight="1">
      <c r="B68" s="163"/>
      <c r="C68" s="162"/>
      <c r="D68" s="162"/>
      <c r="E68" s="162"/>
      <c r="F68" s="162"/>
      <c r="G68" s="162"/>
    </row>
    <row r="69" spans="2:8" ht="13.5" customHeight="1">
      <c r="B69" s="163"/>
      <c r="C69" s="164"/>
      <c r="D69" s="164"/>
      <c r="E69" s="164"/>
      <c r="F69" s="164"/>
      <c r="G69" s="164"/>
      <c r="H69" s="94"/>
    </row>
    <row r="70" spans="2:8">
      <c r="B70" s="165"/>
    </row>
    <row r="71" spans="2:8" ht="11.25" customHeight="1">
      <c r="B71" s="166"/>
      <c r="C71" s="166"/>
      <c r="D71" s="166"/>
    </row>
  </sheetData>
  <mergeCells count="4">
    <mergeCell ref="B3:G3"/>
    <mergeCell ref="B38:G38"/>
    <mergeCell ref="B39:G39"/>
    <mergeCell ref="D66:G66"/>
  </mergeCells>
  <conditionalFormatting sqref="G65 G32:G34 G47:G56 G7 G9 G20:G24 G29:G30 G27 G12:G16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28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8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0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31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7:G1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1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5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6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59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0</xdr:col>
                <xdr:colOff>95250</xdr:colOff>
                <xdr:row>39</xdr:row>
                <xdr:rowOff>95250</xdr:rowOff>
              </from>
              <to>
                <xdr:col>6</xdr:col>
                <xdr:colOff>1162050</xdr:colOff>
                <xdr:row>58</xdr:row>
                <xdr:rowOff>161925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zoomScale="85" zoomScaleNormal="85" zoomScaleSheetLayoutView="90" zoomScalePageLayoutView="75" workbookViewId="0">
      <selection activeCell="D8" sqref="D8"/>
    </sheetView>
  </sheetViews>
  <sheetFormatPr baseColWidth="10" defaultColWidth="11.5703125" defaultRowHeight="10.5"/>
  <cols>
    <col min="1" max="1" width="1.85546875" style="107" customWidth="1"/>
    <col min="2" max="2" width="5.28515625" style="107" customWidth="1"/>
    <col min="3" max="3" width="69.7109375" style="107" customWidth="1"/>
    <col min="4" max="4" width="17.42578125" style="107" customWidth="1"/>
    <col min="5" max="5" width="18.140625" style="107" customWidth="1"/>
    <col min="6" max="6" width="18" style="107" customWidth="1"/>
    <col min="7" max="7" width="20.28515625" style="107" customWidth="1"/>
    <col min="8" max="8" width="10.5703125" style="107" customWidth="1"/>
    <col min="9" max="16384" width="11.5703125" style="107"/>
  </cols>
  <sheetData>
    <row r="1" spans="1:8" ht="10.5" customHeight="1">
      <c r="G1" s="2"/>
    </row>
    <row r="2" spans="1:8" ht="15.6" customHeight="1">
      <c r="B2" s="649" t="s">
        <v>89</v>
      </c>
      <c r="C2" s="649"/>
      <c r="D2" s="649"/>
      <c r="E2" s="649"/>
      <c r="F2" s="649"/>
      <c r="G2" s="649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67"/>
      <c r="B4" s="650" t="s">
        <v>90</v>
      </c>
      <c r="C4" s="651"/>
      <c r="D4" s="651"/>
      <c r="E4" s="651"/>
      <c r="F4" s="651"/>
      <c r="G4" s="652"/>
    </row>
    <row r="5" spans="1:8" ht="15.75" customHeight="1">
      <c r="B5" s="168"/>
      <c r="C5" s="6" t="s">
        <v>91</v>
      </c>
      <c r="D5" s="7"/>
      <c r="E5" s="7"/>
      <c r="F5" s="8" t="s">
        <v>4</v>
      </c>
      <c r="G5" s="9" t="s">
        <v>4</v>
      </c>
    </row>
    <row r="6" spans="1:8" ht="14.25">
      <c r="B6" s="169"/>
      <c r="C6" s="11" t="s">
        <v>5</v>
      </c>
      <c r="D6" s="12" t="s">
        <v>6</v>
      </c>
      <c r="E6" s="12" t="s">
        <v>7</v>
      </c>
      <c r="F6" s="13" t="s">
        <v>8</v>
      </c>
      <c r="G6" s="14" t="s">
        <v>8</v>
      </c>
    </row>
    <row r="7" spans="1:8" ht="15" thickBot="1">
      <c r="B7" s="170"/>
      <c r="C7" s="16"/>
      <c r="D7" s="17" t="s">
        <v>630</v>
      </c>
      <c r="E7" s="17" t="s">
        <v>92</v>
      </c>
      <c r="F7" s="18" t="s">
        <v>11</v>
      </c>
      <c r="G7" s="19" t="s">
        <v>12</v>
      </c>
    </row>
    <row r="8" spans="1:8" ht="20.100000000000001" customHeight="1" thickBot="1">
      <c r="B8" s="171"/>
      <c r="C8" s="172" t="s">
        <v>93</v>
      </c>
      <c r="D8" s="173"/>
      <c r="E8" s="173"/>
      <c r="F8" s="174"/>
      <c r="G8" s="175"/>
    </row>
    <row r="9" spans="1:8" ht="20.100000000000001" customHeight="1">
      <c r="B9" s="176" t="s">
        <v>94</v>
      </c>
      <c r="C9" s="177" t="s">
        <v>95</v>
      </c>
      <c r="D9" s="178">
        <v>378.55</v>
      </c>
      <c r="E9" s="178">
        <v>379.9</v>
      </c>
      <c r="F9" s="179">
        <v>1.3499999999999659</v>
      </c>
      <c r="G9" s="180">
        <v>0.35662395984678597</v>
      </c>
    </row>
    <row r="10" spans="1:8" ht="20.100000000000001" customHeight="1">
      <c r="B10" s="181" t="s">
        <v>94</v>
      </c>
      <c r="C10" s="31" t="s">
        <v>96</v>
      </c>
      <c r="D10" s="34">
        <v>364.58</v>
      </c>
      <c r="E10" s="34">
        <v>352.98</v>
      </c>
      <c r="F10" s="28">
        <v>-11.599999999999966</v>
      </c>
      <c r="G10" s="33">
        <v>-3.1817433759394333</v>
      </c>
      <c r="H10" s="182"/>
    </row>
    <row r="11" spans="1:8" ht="20.100000000000001" customHeight="1">
      <c r="B11" s="181" t="s">
        <v>94</v>
      </c>
      <c r="C11" s="31" t="s">
        <v>97</v>
      </c>
      <c r="D11" s="34">
        <v>383.15</v>
      </c>
      <c r="E11" s="34">
        <v>383.78</v>
      </c>
      <c r="F11" s="28">
        <v>0.62999999999999545</v>
      </c>
      <c r="G11" s="33">
        <v>0.16442646483100987</v>
      </c>
      <c r="H11" s="182"/>
    </row>
    <row r="12" spans="1:8" ht="20.100000000000001" customHeight="1" thickBot="1">
      <c r="B12" s="181" t="s">
        <v>94</v>
      </c>
      <c r="C12" s="31" t="s">
        <v>98</v>
      </c>
      <c r="D12" s="34">
        <v>193.94</v>
      </c>
      <c r="E12" s="34">
        <v>194.2</v>
      </c>
      <c r="F12" s="28">
        <v>0.25999999999999091</v>
      </c>
      <c r="G12" s="42">
        <v>0.13406208105600115</v>
      </c>
    </row>
    <row r="13" spans="1:8" ht="20.100000000000001" customHeight="1" thickBot="1">
      <c r="B13" s="183"/>
      <c r="C13" s="184" t="s">
        <v>99</v>
      </c>
      <c r="D13" s="185"/>
      <c r="E13" s="185"/>
      <c r="F13" s="186"/>
      <c r="G13" s="187"/>
    </row>
    <row r="14" spans="1:8" ht="20.100000000000001" customHeight="1">
      <c r="B14" s="181" t="s">
        <v>94</v>
      </c>
      <c r="C14" s="54" t="s">
        <v>100</v>
      </c>
      <c r="D14" s="34">
        <v>671.16</v>
      </c>
      <c r="E14" s="34">
        <v>671.25</v>
      </c>
      <c r="F14" s="28">
        <v>9.0000000000031832E-2</v>
      </c>
      <c r="G14" s="42">
        <v>1.340961916682204E-2</v>
      </c>
    </row>
    <row r="15" spans="1:8" ht="20.100000000000001" customHeight="1">
      <c r="B15" s="181" t="s">
        <v>94</v>
      </c>
      <c r="C15" s="54" t="s">
        <v>101</v>
      </c>
      <c r="D15" s="34">
        <v>636.39</v>
      </c>
      <c r="E15" s="34">
        <v>636.39</v>
      </c>
      <c r="F15" s="28">
        <v>0</v>
      </c>
      <c r="G15" s="42">
        <v>0</v>
      </c>
    </row>
    <row r="16" spans="1:8" ht="20.100000000000001" customHeight="1">
      <c r="B16" s="181" t="s">
        <v>94</v>
      </c>
      <c r="C16" s="54" t="s">
        <v>102</v>
      </c>
      <c r="D16" s="34">
        <v>658.7</v>
      </c>
      <c r="E16" s="34">
        <v>658.7</v>
      </c>
      <c r="F16" s="28">
        <v>0</v>
      </c>
      <c r="G16" s="42">
        <v>0</v>
      </c>
    </row>
    <row r="17" spans="2:8" ht="20.100000000000001" customHeight="1" thickBot="1">
      <c r="B17" s="181" t="s">
        <v>94</v>
      </c>
      <c r="C17" s="54" t="s">
        <v>103</v>
      </c>
      <c r="D17" s="34">
        <v>614.08000000000004</v>
      </c>
      <c r="E17" s="34">
        <v>614.08000000000004</v>
      </c>
      <c r="F17" s="28">
        <v>0</v>
      </c>
      <c r="G17" s="42">
        <v>0</v>
      </c>
      <c r="H17" s="188"/>
    </row>
    <row r="18" spans="2:8" ht="20.100000000000001" customHeight="1" thickBot="1">
      <c r="B18" s="183"/>
      <c r="C18" s="189" t="s">
        <v>104</v>
      </c>
      <c r="D18" s="185"/>
      <c r="E18" s="185"/>
      <c r="F18" s="186"/>
      <c r="G18" s="187"/>
    </row>
    <row r="19" spans="2:8" ht="20.100000000000001" customHeight="1">
      <c r="B19" s="190" t="s">
        <v>94</v>
      </c>
      <c r="C19" s="54" t="s">
        <v>105</v>
      </c>
      <c r="D19" s="34">
        <v>186.75</v>
      </c>
      <c r="E19" s="34">
        <v>188.74</v>
      </c>
      <c r="F19" s="28">
        <v>1.9900000000000091</v>
      </c>
      <c r="G19" s="42">
        <v>1.065595716198132</v>
      </c>
    </row>
    <row r="20" spans="2:8" ht="20.100000000000001" customHeight="1">
      <c r="B20" s="181" t="s">
        <v>94</v>
      </c>
      <c r="C20" s="54" t="s">
        <v>106</v>
      </c>
      <c r="D20" s="34">
        <v>184.47</v>
      </c>
      <c r="E20" s="34">
        <v>186.96</v>
      </c>
      <c r="F20" s="191">
        <v>2.4900000000000091</v>
      </c>
      <c r="G20" s="33">
        <v>1.3498129777199495</v>
      </c>
    </row>
    <row r="21" spans="2:8" ht="20.100000000000001" customHeight="1">
      <c r="B21" s="181" t="s">
        <v>94</v>
      </c>
      <c r="C21" s="54" t="s">
        <v>107</v>
      </c>
      <c r="D21" s="34">
        <v>181.24</v>
      </c>
      <c r="E21" s="34">
        <v>183.58</v>
      </c>
      <c r="F21" s="28">
        <v>2.3400000000000034</v>
      </c>
      <c r="G21" s="33">
        <v>1.2911057161774409</v>
      </c>
    </row>
    <row r="22" spans="2:8" ht="20.100000000000001" customHeight="1">
      <c r="B22" s="181" t="s">
        <v>94</v>
      </c>
      <c r="C22" s="54" t="s">
        <v>108</v>
      </c>
      <c r="D22" s="34">
        <v>175.08</v>
      </c>
      <c r="E22" s="34">
        <v>175.09</v>
      </c>
      <c r="F22" s="28">
        <v>9.9999999999909051E-3</v>
      </c>
      <c r="G22" s="33">
        <v>5.7116746630043735E-3</v>
      </c>
      <c r="H22" s="188"/>
    </row>
    <row r="23" spans="2:8" ht="20.100000000000001" customHeight="1" thickBot="1">
      <c r="B23" s="181" t="s">
        <v>94</v>
      </c>
      <c r="C23" s="192" t="s">
        <v>109</v>
      </c>
      <c r="D23" s="34">
        <v>61.93</v>
      </c>
      <c r="E23" s="34">
        <v>64.73</v>
      </c>
      <c r="F23" s="191">
        <v>2.8000000000000043</v>
      </c>
      <c r="G23" s="33">
        <v>4.5212336508961783</v>
      </c>
    </row>
    <row r="24" spans="2:8" ht="20.100000000000001" customHeight="1" thickBot="1">
      <c r="B24" s="183"/>
      <c r="C24" s="189" t="s">
        <v>110</v>
      </c>
      <c r="D24" s="185"/>
      <c r="E24" s="185"/>
      <c r="F24" s="186"/>
      <c r="G24" s="193"/>
    </row>
    <row r="25" spans="2:8" ht="20.100000000000001" customHeight="1">
      <c r="B25" s="194" t="s">
        <v>111</v>
      </c>
      <c r="C25" s="115" t="s">
        <v>112</v>
      </c>
      <c r="D25" s="116">
        <v>143.09</v>
      </c>
      <c r="E25" s="116">
        <v>150</v>
      </c>
      <c r="F25" s="117">
        <v>6.9099999999999966</v>
      </c>
      <c r="G25" s="118">
        <v>4.8291285205115599</v>
      </c>
    </row>
    <row r="26" spans="2:8" ht="20.100000000000001" customHeight="1">
      <c r="B26" s="194" t="s">
        <v>111</v>
      </c>
      <c r="C26" s="115" t="s">
        <v>113</v>
      </c>
      <c r="D26" s="116">
        <v>139.11000000000001</v>
      </c>
      <c r="E26" s="116">
        <v>147.52000000000001</v>
      </c>
      <c r="F26" s="117">
        <v>8.4099999999999966</v>
      </c>
      <c r="G26" s="118">
        <v>6.0455754438933269</v>
      </c>
    </row>
    <row r="27" spans="2:8" ht="20.100000000000001" customHeight="1" thickBot="1">
      <c r="B27" s="194" t="s">
        <v>111</v>
      </c>
      <c r="C27" s="115" t="s">
        <v>114</v>
      </c>
      <c r="D27" s="116">
        <v>143.65</v>
      </c>
      <c r="E27" s="116">
        <v>150.35</v>
      </c>
      <c r="F27" s="117">
        <v>6.6999999999999886</v>
      </c>
      <c r="G27" s="118">
        <v>4.6641141663766064</v>
      </c>
    </row>
    <row r="28" spans="2:8" ht="20.100000000000001" customHeight="1" thickBot="1">
      <c r="B28" s="183"/>
      <c r="C28" s="195" t="s">
        <v>115</v>
      </c>
      <c r="D28" s="185"/>
      <c r="E28" s="185"/>
      <c r="F28" s="186"/>
      <c r="G28" s="193"/>
    </row>
    <row r="29" spans="2:8" ht="20.100000000000001" customHeight="1">
      <c r="B29" s="194" t="s">
        <v>116</v>
      </c>
      <c r="C29" s="115" t="s">
        <v>117</v>
      </c>
      <c r="D29" s="116">
        <v>107.84</v>
      </c>
      <c r="E29" s="116">
        <v>105.8</v>
      </c>
      <c r="F29" s="117">
        <v>-2.0400000000000063</v>
      </c>
      <c r="G29" s="118">
        <v>-1.8916913946587499</v>
      </c>
    </row>
    <row r="30" spans="2:8" ht="20.100000000000001" customHeight="1">
      <c r="B30" s="194" t="s">
        <v>116</v>
      </c>
      <c r="C30" s="196" t="s">
        <v>118</v>
      </c>
      <c r="D30" s="197">
        <v>0.86</v>
      </c>
      <c r="E30" s="197">
        <v>0.84</v>
      </c>
      <c r="F30" s="117">
        <v>-2.0000000000000018E-2</v>
      </c>
      <c r="G30" s="118">
        <v>-2.3255813953488342</v>
      </c>
    </row>
    <row r="31" spans="2:8" ht="20.100000000000001" customHeight="1" thickBot="1">
      <c r="B31" s="194" t="s">
        <v>116</v>
      </c>
      <c r="C31" s="198" t="s">
        <v>119</v>
      </c>
      <c r="D31" s="199">
        <v>0.78</v>
      </c>
      <c r="E31" s="199">
        <v>0.76</v>
      </c>
      <c r="F31" s="117">
        <v>-2.0000000000000018E-2</v>
      </c>
      <c r="G31" s="118">
        <v>-2.5641025641025692</v>
      </c>
    </row>
    <row r="32" spans="2:8" ht="20.100000000000001" customHeight="1" thickBot="1">
      <c r="B32" s="183"/>
      <c r="C32" s="189" t="s">
        <v>120</v>
      </c>
      <c r="D32" s="185"/>
      <c r="E32" s="185"/>
      <c r="F32" s="186"/>
      <c r="G32" s="193"/>
    </row>
    <row r="33" spans="2:8" ht="20.100000000000001" customHeight="1" thickBot="1">
      <c r="B33" s="200" t="s">
        <v>121</v>
      </c>
      <c r="C33" s="198" t="s">
        <v>122</v>
      </c>
      <c r="D33" s="116">
        <v>226.16</v>
      </c>
      <c r="E33" s="116">
        <v>208.91</v>
      </c>
      <c r="F33" s="117">
        <v>-17.25</v>
      </c>
      <c r="G33" s="118">
        <v>-7.6273434736469738</v>
      </c>
    </row>
    <row r="34" spans="2:8" ht="20.100000000000001" customHeight="1" thickBot="1">
      <c r="B34" s="201"/>
      <c r="C34" s="189" t="s">
        <v>123</v>
      </c>
      <c r="D34" s="185"/>
      <c r="E34" s="185"/>
      <c r="F34" s="186"/>
      <c r="G34" s="193"/>
    </row>
    <row r="35" spans="2:8" ht="20.100000000000001" customHeight="1" thickBot="1">
      <c r="B35" s="202" t="s">
        <v>124</v>
      </c>
      <c r="C35" s="203" t="s">
        <v>125</v>
      </c>
      <c r="D35" s="204">
        <v>73.61</v>
      </c>
      <c r="E35" s="204">
        <v>90.01</v>
      </c>
      <c r="F35" s="205">
        <v>16.400000000000006</v>
      </c>
      <c r="G35" s="206">
        <v>22.27958157858987</v>
      </c>
    </row>
    <row r="36" spans="2:8" ht="20.100000000000001" customHeight="1" thickBot="1">
      <c r="B36" s="207" t="s">
        <v>126</v>
      </c>
      <c r="C36" s="208" t="s">
        <v>127</v>
      </c>
      <c r="D36" s="657" t="s">
        <v>128</v>
      </c>
      <c r="E36" s="658"/>
      <c r="F36" s="658"/>
      <c r="G36" s="659"/>
    </row>
    <row r="37" spans="2:8" ht="20.100000000000001" customHeight="1" thickBot="1">
      <c r="B37" s="201"/>
      <c r="C37" s="189" t="s">
        <v>129</v>
      </c>
      <c r="D37" s="185"/>
      <c r="E37" s="185"/>
      <c r="F37" s="186"/>
      <c r="G37" s="193"/>
    </row>
    <row r="38" spans="2:8" ht="20.100000000000001" customHeight="1" thickBot="1">
      <c r="B38" s="207" t="s">
        <v>130</v>
      </c>
      <c r="C38" s="208" t="s">
        <v>131</v>
      </c>
      <c r="D38" s="657" t="s">
        <v>132</v>
      </c>
      <c r="E38" s="658"/>
      <c r="F38" s="658"/>
      <c r="G38" s="659"/>
    </row>
    <row r="39" spans="2:8" ht="14.25">
      <c r="B39" s="75" t="s">
        <v>49</v>
      </c>
      <c r="C39" s="76"/>
      <c r="D39" s="76"/>
      <c r="E39" s="76"/>
      <c r="F39" s="76"/>
      <c r="G39" s="167"/>
    </row>
    <row r="40" spans="2:8" ht="14.25">
      <c r="B40" s="78" t="s">
        <v>133</v>
      </c>
      <c r="C40" s="76"/>
      <c r="D40" s="76"/>
      <c r="E40" s="76"/>
      <c r="F40" s="76"/>
      <c r="G40" s="167"/>
    </row>
    <row r="41" spans="2:8" ht="12" customHeight="1">
      <c r="B41" s="78" t="s">
        <v>134</v>
      </c>
      <c r="C41" s="76"/>
      <c r="D41" s="76"/>
      <c r="E41" s="76"/>
      <c r="F41" s="76"/>
      <c r="G41" s="167"/>
    </row>
    <row r="42" spans="2:8" ht="45.75" customHeight="1">
      <c r="B42" s="78"/>
      <c r="C42" s="76"/>
      <c r="D42" s="76"/>
      <c r="E42" s="76"/>
      <c r="F42" s="76"/>
      <c r="G42" s="167"/>
    </row>
    <row r="43" spans="2:8" ht="16.5" customHeight="1">
      <c r="B43" s="653" t="s">
        <v>55</v>
      </c>
      <c r="C43" s="653"/>
      <c r="D43" s="653"/>
      <c r="E43" s="653"/>
      <c r="F43" s="653"/>
      <c r="G43" s="653"/>
    </row>
    <row r="44" spans="2:8" ht="9.75" customHeight="1"/>
    <row r="45" spans="2:8" ht="15" customHeight="1"/>
    <row r="46" spans="2:8" ht="15" customHeight="1"/>
    <row r="47" spans="2:8" ht="15" customHeight="1"/>
    <row r="48" spans="2:8" ht="71.25" customHeight="1">
      <c r="H48" s="209"/>
    </row>
    <row r="49" spans="2:9" ht="39" customHeight="1">
      <c r="H49" s="209"/>
    </row>
    <row r="50" spans="2:9" ht="18.75" customHeight="1">
      <c r="H50" s="209"/>
    </row>
    <row r="51" spans="2:9" ht="18.75" customHeight="1">
      <c r="H51" s="209"/>
    </row>
    <row r="52" spans="2:9" ht="13.5" customHeight="1">
      <c r="H52" s="209"/>
    </row>
    <row r="53" spans="2:9" ht="15" customHeight="1">
      <c r="B53" s="210"/>
      <c r="C53" s="210"/>
      <c r="D53" s="211"/>
      <c r="E53" s="211"/>
      <c r="F53" s="210"/>
      <c r="G53" s="210"/>
    </row>
    <row r="54" spans="2:9" ht="11.25" customHeight="1">
      <c r="B54" s="210"/>
      <c r="C54" s="210"/>
      <c r="D54" s="210"/>
      <c r="E54" s="210"/>
      <c r="F54" s="210"/>
    </row>
    <row r="55" spans="2:9" ht="13.5" customHeight="1">
      <c r="B55" s="210"/>
      <c r="C55" s="210"/>
      <c r="D55" s="212"/>
      <c r="E55" s="212"/>
      <c r="F55" s="213"/>
      <c r="G55" s="213"/>
      <c r="I55" s="214"/>
    </row>
    <row r="56" spans="2:9" ht="15" customHeight="1">
      <c r="B56" s="215"/>
      <c r="C56" s="216"/>
      <c r="D56" s="217"/>
      <c r="E56" s="217"/>
      <c r="F56" s="218"/>
      <c r="G56" s="217"/>
      <c r="I56" s="214"/>
    </row>
    <row r="57" spans="2:9" ht="15" customHeight="1">
      <c r="B57" s="215"/>
      <c r="C57" s="216"/>
      <c r="D57" s="217"/>
      <c r="E57" s="217"/>
      <c r="F57" s="218"/>
      <c r="G57" s="217"/>
      <c r="I57" s="214"/>
    </row>
    <row r="58" spans="2:9" ht="15" customHeight="1">
      <c r="B58" s="215"/>
      <c r="C58" s="216"/>
      <c r="D58" s="217"/>
      <c r="E58" s="217"/>
      <c r="F58" s="218"/>
      <c r="G58" s="217"/>
      <c r="I58" s="214"/>
    </row>
    <row r="59" spans="2:9" ht="15" customHeight="1">
      <c r="B59" s="215"/>
      <c r="C59" s="216"/>
      <c r="D59" s="217"/>
      <c r="E59" s="217"/>
      <c r="F59" s="218"/>
    </row>
    <row r="69" spans="7:7">
      <c r="G69" s="99" t="s">
        <v>56</v>
      </c>
    </row>
  </sheetData>
  <mergeCells count="5">
    <mergeCell ref="B2:G2"/>
    <mergeCell ref="B4:G4"/>
    <mergeCell ref="D36:G36"/>
    <mergeCell ref="D38:G38"/>
    <mergeCell ref="B43:G43"/>
  </mergeCells>
  <conditionalFormatting sqref="G56:G58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38100</xdr:colOff>
                <xdr:row>44</xdr:row>
                <xdr:rowOff>161925</xdr:rowOff>
              </from>
              <to>
                <xdr:col>6</xdr:col>
                <xdr:colOff>1228725</xdr:colOff>
                <xdr:row>66</xdr:row>
                <xdr:rowOff>76200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topLeftCell="A3" zoomScaleNormal="100" zoomScaleSheetLayoutView="90" workbookViewId="0">
      <selection activeCell="A3" sqref="A3"/>
    </sheetView>
  </sheetViews>
  <sheetFormatPr baseColWidth="10" defaultColWidth="8.85546875" defaultRowHeight="11.25"/>
  <cols>
    <col min="1" max="1" width="2.7109375" style="219" customWidth="1"/>
    <col min="2" max="2" width="26.140625" style="219" customWidth="1"/>
    <col min="3" max="3" width="27.140625" style="219" customWidth="1"/>
    <col min="4" max="4" width="16.5703125" style="219" customWidth="1"/>
    <col min="5" max="5" width="15" style="219" customWidth="1"/>
    <col min="6" max="6" width="13.5703125" style="219" customWidth="1"/>
    <col min="7" max="7" width="6.140625" style="219" customWidth="1"/>
    <col min="8" max="16384" width="8.85546875" style="219"/>
  </cols>
  <sheetData>
    <row r="1" spans="2:7" ht="19.899999999999999" customHeight="1">
      <c r="G1" s="220"/>
    </row>
    <row r="2" spans="2:7" ht="36.75" customHeight="1">
      <c r="B2" s="660" t="s">
        <v>135</v>
      </c>
      <c r="C2" s="660"/>
      <c r="D2" s="660"/>
      <c r="E2" s="660"/>
      <c r="F2" s="660"/>
    </row>
    <row r="3" spans="2:7" ht="14.25" customHeight="1">
      <c r="B3" s="221"/>
      <c r="C3" s="221"/>
      <c r="D3" s="221"/>
      <c r="E3" s="221"/>
      <c r="F3" s="221"/>
    </row>
    <row r="4" spans="2:7" ht="19.899999999999999" customHeight="1">
      <c r="B4" s="649" t="s">
        <v>136</v>
      </c>
      <c r="C4" s="649"/>
      <c r="D4" s="649"/>
      <c r="E4" s="649"/>
      <c r="F4" s="649"/>
    </row>
    <row r="5" spans="2:7" ht="15.75" customHeight="1" thickBot="1">
      <c r="B5" s="4"/>
      <c r="C5" s="4"/>
      <c r="D5" s="4"/>
      <c r="E5" s="4"/>
      <c r="F5" s="4"/>
    </row>
    <row r="6" spans="2:7" ht="19.899999999999999" customHeight="1" thickBot="1">
      <c r="B6" s="650" t="s">
        <v>137</v>
      </c>
      <c r="C6" s="651"/>
      <c r="D6" s="651"/>
      <c r="E6" s="651"/>
      <c r="F6" s="652"/>
    </row>
    <row r="7" spans="2:7" ht="12" customHeight="1">
      <c r="B7" s="661" t="s">
        <v>138</v>
      </c>
      <c r="C7" s="661"/>
      <c r="D7" s="661"/>
      <c r="E7" s="661"/>
      <c r="F7" s="661"/>
      <c r="G7" s="222"/>
    </row>
    <row r="8" spans="2:7" ht="19.899999999999999" customHeight="1">
      <c r="B8" s="662" t="s">
        <v>139</v>
      </c>
      <c r="C8" s="662"/>
      <c r="D8" s="662"/>
      <c r="E8" s="662"/>
      <c r="F8" s="662"/>
      <c r="G8" s="222"/>
    </row>
    <row r="9" spans="2:7" ht="19.899999999999999" customHeight="1">
      <c r="B9" s="663" t="s">
        <v>140</v>
      </c>
      <c r="C9" s="663"/>
      <c r="D9" s="663"/>
      <c r="E9" s="663"/>
      <c r="F9" s="663"/>
    </row>
    <row r="10" spans="2:7" ht="19.899999999999999" customHeight="1" thickBot="1"/>
    <row r="11" spans="2:7" ht="39" customHeight="1" thickBot="1">
      <c r="B11" s="223" t="s">
        <v>141</v>
      </c>
      <c r="C11" s="224" t="s">
        <v>142</v>
      </c>
      <c r="D11" s="224" t="s">
        <v>143</v>
      </c>
      <c r="E11" s="224" t="s">
        <v>144</v>
      </c>
      <c r="F11" s="224" t="s">
        <v>145</v>
      </c>
    </row>
    <row r="12" spans="2:7" ht="15" customHeight="1">
      <c r="B12" s="225" t="s">
        <v>146</v>
      </c>
      <c r="C12" s="226" t="s">
        <v>147</v>
      </c>
      <c r="D12" s="227">
        <v>193</v>
      </c>
      <c r="E12" s="227">
        <v>195</v>
      </c>
      <c r="F12" s="228">
        <v>2</v>
      </c>
    </row>
    <row r="13" spans="2:7" ht="15" customHeight="1">
      <c r="B13" s="229"/>
      <c r="C13" s="230" t="s">
        <v>148</v>
      </c>
      <c r="D13" s="231">
        <v>193</v>
      </c>
      <c r="E13" s="231">
        <v>195</v>
      </c>
      <c r="F13" s="232">
        <v>2</v>
      </c>
    </row>
    <row r="14" spans="2:7" ht="15" customHeight="1">
      <c r="B14" s="233"/>
      <c r="C14" s="230" t="s">
        <v>149</v>
      </c>
      <c r="D14" s="231">
        <v>214</v>
      </c>
      <c r="E14" s="231">
        <v>215</v>
      </c>
      <c r="F14" s="232">
        <v>1</v>
      </c>
    </row>
    <row r="15" spans="2:7" ht="15" customHeight="1">
      <c r="B15" s="233"/>
      <c r="C15" s="230" t="s">
        <v>150</v>
      </c>
      <c r="D15" s="231">
        <v>186.6</v>
      </c>
      <c r="E15" s="231">
        <v>186.6</v>
      </c>
      <c r="F15" s="232">
        <v>0</v>
      </c>
    </row>
    <row r="16" spans="2:7" ht="15" customHeight="1">
      <c r="B16" s="233"/>
      <c r="C16" s="230" t="s">
        <v>151</v>
      </c>
      <c r="D16" s="231">
        <v>207</v>
      </c>
      <c r="E16" s="231">
        <v>207</v>
      </c>
      <c r="F16" s="232">
        <v>0</v>
      </c>
    </row>
    <row r="17" spans="2:6" ht="15" customHeight="1">
      <c r="B17" s="233"/>
      <c r="C17" s="230" t="s">
        <v>152</v>
      </c>
      <c r="D17" s="231">
        <v>195</v>
      </c>
      <c r="E17" s="231">
        <v>195</v>
      </c>
      <c r="F17" s="232">
        <v>0</v>
      </c>
    </row>
    <row r="18" spans="2:6" ht="15" customHeight="1">
      <c r="B18" s="233"/>
      <c r="C18" s="230" t="s">
        <v>153</v>
      </c>
      <c r="D18" s="231">
        <v>194</v>
      </c>
      <c r="E18" s="231">
        <v>197</v>
      </c>
      <c r="F18" s="232">
        <v>3</v>
      </c>
    </row>
    <row r="19" spans="2:6" ht="15" customHeight="1">
      <c r="B19" s="233"/>
      <c r="C19" s="230" t="s">
        <v>154</v>
      </c>
      <c r="D19" s="231">
        <v>189.8</v>
      </c>
      <c r="E19" s="231">
        <v>189.8</v>
      </c>
      <c r="F19" s="232">
        <v>0</v>
      </c>
    </row>
    <row r="20" spans="2:6" ht="15" customHeight="1">
      <c r="B20" s="233"/>
      <c r="C20" s="230" t="s">
        <v>155</v>
      </c>
      <c r="D20" s="231">
        <v>198</v>
      </c>
      <c r="E20" s="231">
        <v>200</v>
      </c>
      <c r="F20" s="232">
        <v>2</v>
      </c>
    </row>
    <row r="21" spans="2:6" ht="15" customHeight="1">
      <c r="B21" s="233"/>
      <c r="C21" s="230" t="s">
        <v>156</v>
      </c>
      <c r="D21" s="231">
        <v>197</v>
      </c>
      <c r="E21" s="231">
        <v>197</v>
      </c>
      <c r="F21" s="232">
        <v>0</v>
      </c>
    </row>
    <row r="22" spans="2:6" ht="15" customHeight="1">
      <c r="B22" s="233"/>
      <c r="C22" s="230" t="s">
        <v>157</v>
      </c>
      <c r="D22" s="231">
        <v>198</v>
      </c>
      <c r="E22" s="231">
        <v>200</v>
      </c>
      <c r="F22" s="232">
        <v>2</v>
      </c>
    </row>
    <row r="23" spans="2:6" ht="15" customHeight="1">
      <c r="B23" s="233"/>
      <c r="C23" s="230" t="s">
        <v>158</v>
      </c>
      <c r="D23" s="231">
        <v>190</v>
      </c>
      <c r="E23" s="231">
        <v>194</v>
      </c>
      <c r="F23" s="232">
        <v>4</v>
      </c>
    </row>
    <row r="24" spans="2:6" ht="15" customHeight="1">
      <c r="B24" s="233"/>
      <c r="C24" s="230" t="s">
        <v>159</v>
      </c>
      <c r="D24" s="231">
        <v>190</v>
      </c>
      <c r="E24" s="231">
        <v>190</v>
      </c>
      <c r="F24" s="232">
        <v>0</v>
      </c>
    </row>
    <row r="25" spans="2:6" ht="15" customHeight="1">
      <c r="B25" s="233"/>
      <c r="C25" s="230" t="s">
        <v>160</v>
      </c>
      <c r="D25" s="231">
        <v>202</v>
      </c>
      <c r="E25" s="231">
        <v>202</v>
      </c>
      <c r="F25" s="232">
        <v>0</v>
      </c>
    </row>
    <row r="26" spans="2:6" ht="15" customHeight="1">
      <c r="B26" s="233"/>
      <c r="C26" s="230" t="s">
        <v>161</v>
      </c>
      <c r="D26" s="231">
        <v>194</v>
      </c>
      <c r="E26" s="231">
        <v>194.8</v>
      </c>
      <c r="F26" s="232">
        <v>0.8</v>
      </c>
    </row>
    <row r="27" spans="2:6" ht="15" customHeight="1">
      <c r="B27" s="233"/>
      <c r="C27" s="230" t="s">
        <v>162</v>
      </c>
      <c r="D27" s="231">
        <v>188</v>
      </c>
      <c r="E27" s="231">
        <v>188</v>
      </c>
      <c r="F27" s="232">
        <v>0</v>
      </c>
    </row>
    <row r="28" spans="2:6" ht="15" customHeight="1">
      <c r="B28" s="233"/>
      <c r="C28" s="230" t="s">
        <v>163</v>
      </c>
      <c r="D28" s="231">
        <v>207</v>
      </c>
      <c r="E28" s="231">
        <v>207</v>
      </c>
      <c r="F28" s="232">
        <v>0</v>
      </c>
    </row>
    <row r="29" spans="2:6" ht="15" customHeight="1">
      <c r="B29" s="233"/>
      <c r="C29" s="230" t="s">
        <v>164</v>
      </c>
      <c r="D29" s="231">
        <v>190.7</v>
      </c>
      <c r="E29" s="231">
        <v>191.5</v>
      </c>
      <c r="F29" s="232">
        <v>0.8</v>
      </c>
    </row>
    <row r="30" spans="2:6" ht="15" customHeight="1">
      <c r="B30" s="233"/>
      <c r="C30" s="230" t="s">
        <v>165</v>
      </c>
      <c r="D30" s="231">
        <v>200</v>
      </c>
      <c r="E30" s="231">
        <v>200</v>
      </c>
      <c r="F30" s="232">
        <v>0</v>
      </c>
    </row>
    <row r="31" spans="2:6" ht="15" customHeight="1">
      <c r="B31" s="233"/>
      <c r="C31" s="230" t="s">
        <v>166</v>
      </c>
      <c r="D31" s="231">
        <v>190.1</v>
      </c>
      <c r="E31" s="231">
        <v>190.9</v>
      </c>
      <c r="F31" s="232">
        <v>0.8</v>
      </c>
    </row>
    <row r="32" spans="2:6" ht="15" customHeight="1">
      <c r="B32" s="233"/>
      <c r="C32" s="230" t="s">
        <v>167</v>
      </c>
      <c r="D32" s="231">
        <v>190</v>
      </c>
      <c r="E32" s="231">
        <v>190</v>
      </c>
      <c r="F32" s="232">
        <v>0</v>
      </c>
    </row>
    <row r="33" spans="2:6" ht="15" customHeight="1" thickBot="1">
      <c r="B33" s="234"/>
      <c r="C33" s="235" t="s">
        <v>168</v>
      </c>
      <c r="D33" s="236">
        <v>198</v>
      </c>
      <c r="E33" s="236">
        <v>198</v>
      </c>
      <c r="F33" s="237">
        <v>0</v>
      </c>
    </row>
    <row r="34" spans="2:6" ht="15" customHeight="1">
      <c r="B34" s="238" t="s">
        <v>169</v>
      </c>
      <c r="C34" s="226" t="s">
        <v>151</v>
      </c>
      <c r="D34" s="227">
        <v>250</v>
      </c>
      <c r="E34" s="227">
        <v>250</v>
      </c>
      <c r="F34" s="228">
        <v>0</v>
      </c>
    </row>
    <row r="35" spans="2:6" ht="15" customHeight="1">
      <c r="B35" s="239"/>
      <c r="C35" s="219" t="s">
        <v>170</v>
      </c>
      <c r="D35" s="231">
        <v>251</v>
      </c>
      <c r="E35" s="231">
        <v>248</v>
      </c>
      <c r="F35" s="232">
        <v>-3</v>
      </c>
    </row>
    <row r="36" spans="2:6" ht="15" customHeight="1">
      <c r="B36" s="239"/>
      <c r="C36" s="219" t="s">
        <v>163</v>
      </c>
      <c r="D36" s="231">
        <v>250</v>
      </c>
      <c r="E36" s="231">
        <v>250</v>
      </c>
      <c r="F36" s="232">
        <v>0</v>
      </c>
    </row>
    <row r="37" spans="2:6" ht="15" customHeight="1" thickBot="1">
      <c r="B37" s="234"/>
      <c r="C37" s="235" t="s">
        <v>168</v>
      </c>
      <c r="D37" s="236">
        <v>273</v>
      </c>
      <c r="E37" s="236">
        <v>273</v>
      </c>
      <c r="F37" s="237">
        <v>0</v>
      </c>
    </row>
    <row r="38" spans="2:6">
      <c r="F38" s="99" t="s">
        <v>56</v>
      </c>
    </row>
    <row r="40" spans="2:6">
      <c r="F40" s="240"/>
    </row>
  </sheetData>
  <mergeCells count="6">
    <mergeCell ref="B9:F9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19" customWidth="1"/>
    <col min="2" max="2" width="26.140625" style="219" customWidth="1"/>
    <col min="3" max="3" width="25.5703125" style="219" customWidth="1"/>
    <col min="4" max="4" width="14.7109375" style="219" bestFit="1" customWidth="1"/>
    <col min="5" max="5" width="15.140625" style="219" customWidth="1"/>
    <col min="6" max="6" width="14.42578125" style="219" customWidth="1"/>
    <col min="7" max="7" width="2.42578125" style="219" customWidth="1"/>
    <col min="8" max="16384" width="8.85546875" style="219"/>
  </cols>
  <sheetData>
    <row r="1" spans="1:8" ht="19.899999999999999" customHeight="1">
      <c r="F1" s="220"/>
    </row>
    <row r="2" spans="1:8" ht="19.899999999999999" customHeight="1" thickBot="1"/>
    <row r="3" spans="1:8" ht="19.899999999999999" customHeight="1" thickBot="1">
      <c r="A3" s="241"/>
      <c r="B3" s="650" t="s">
        <v>171</v>
      </c>
      <c r="C3" s="651"/>
      <c r="D3" s="651"/>
      <c r="E3" s="651"/>
      <c r="F3" s="652"/>
      <c r="G3" s="241"/>
    </row>
    <row r="4" spans="1:8" ht="12" customHeight="1">
      <c r="B4" s="661" t="s">
        <v>138</v>
      </c>
      <c r="C4" s="661"/>
      <c r="D4" s="661"/>
      <c r="E4" s="661"/>
      <c r="F4" s="661"/>
      <c r="G4" s="222"/>
    </row>
    <row r="5" spans="1:8" ht="19.899999999999999" customHeight="1">
      <c r="B5" s="664" t="s">
        <v>139</v>
      </c>
      <c r="C5" s="664"/>
      <c r="D5" s="664"/>
      <c r="E5" s="664"/>
      <c r="F5" s="664"/>
      <c r="G5" s="222"/>
    </row>
    <row r="6" spans="1:8" ht="19.899999999999999" customHeight="1">
      <c r="B6" s="663" t="s">
        <v>140</v>
      </c>
      <c r="C6" s="663"/>
      <c r="D6" s="663"/>
      <c r="E6" s="663"/>
      <c r="F6" s="663"/>
    </row>
    <row r="7" spans="1:8" ht="19.899999999999999" customHeight="1" thickBot="1"/>
    <row r="8" spans="1:8" ht="39" customHeight="1" thickBot="1">
      <c r="B8" s="223" t="s">
        <v>141</v>
      </c>
      <c r="C8" s="242" t="s">
        <v>142</v>
      </c>
      <c r="D8" s="224" t="s">
        <v>143</v>
      </c>
      <c r="E8" s="224" t="s">
        <v>144</v>
      </c>
      <c r="F8" s="224" t="s">
        <v>145</v>
      </c>
    </row>
    <row r="9" spans="1:8" ht="15" customHeight="1">
      <c r="B9" s="225" t="s">
        <v>172</v>
      </c>
      <c r="C9" s="243" t="s">
        <v>147</v>
      </c>
      <c r="D9" s="244">
        <v>172.8</v>
      </c>
      <c r="E9" s="245">
        <v>172.8</v>
      </c>
      <c r="F9" s="246">
        <v>0</v>
      </c>
      <c r="G9" s="247"/>
      <c r="H9" s="247"/>
    </row>
    <row r="10" spans="1:8" ht="15" customHeight="1">
      <c r="B10" s="229"/>
      <c r="C10" s="248" t="s">
        <v>148</v>
      </c>
      <c r="D10" s="249">
        <v>178</v>
      </c>
      <c r="E10" s="245">
        <v>178</v>
      </c>
      <c r="F10" s="246">
        <v>0</v>
      </c>
      <c r="G10" s="247"/>
      <c r="H10" s="247"/>
    </row>
    <row r="11" spans="1:8" ht="15" customHeight="1">
      <c r="B11" s="233"/>
      <c r="C11" s="248" t="s">
        <v>150</v>
      </c>
      <c r="D11" s="249">
        <v>173</v>
      </c>
      <c r="E11" s="245">
        <v>174</v>
      </c>
      <c r="F11" s="246">
        <v>1</v>
      </c>
      <c r="G11" s="247"/>
      <c r="H11" s="247"/>
    </row>
    <row r="12" spans="1:8" ht="15" customHeight="1">
      <c r="B12" s="233"/>
      <c r="C12" s="250" t="s">
        <v>151</v>
      </c>
      <c r="D12" s="249">
        <v>180</v>
      </c>
      <c r="E12" s="245">
        <v>180</v>
      </c>
      <c r="F12" s="246">
        <v>0</v>
      </c>
      <c r="G12" s="247"/>
      <c r="H12" s="247"/>
    </row>
    <row r="13" spans="1:8" ht="15" customHeight="1">
      <c r="B13" s="233"/>
      <c r="C13" s="219" t="s">
        <v>173</v>
      </c>
      <c r="D13" s="249">
        <v>178.8</v>
      </c>
      <c r="E13" s="245">
        <v>178.8</v>
      </c>
      <c r="F13" s="246">
        <v>0</v>
      </c>
      <c r="G13" s="247"/>
      <c r="H13" s="247"/>
    </row>
    <row r="14" spans="1:8" ht="15" customHeight="1">
      <c r="B14" s="233"/>
      <c r="C14" s="219" t="s">
        <v>170</v>
      </c>
      <c r="D14" s="249">
        <v>177</v>
      </c>
      <c r="E14" s="245">
        <v>177</v>
      </c>
      <c r="F14" s="246">
        <v>0</v>
      </c>
      <c r="G14" s="247"/>
      <c r="H14" s="247"/>
    </row>
    <row r="15" spans="1:8" ht="15" customHeight="1">
      <c r="B15" s="233"/>
      <c r="C15" s="248" t="s">
        <v>174</v>
      </c>
      <c r="D15" s="249">
        <v>178</v>
      </c>
      <c r="E15" s="245">
        <v>178</v>
      </c>
      <c r="F15" s="246">
        <v>0</v>
      </c>
      <c r="G15" s="247"/>
      <c r="H15" s="247"/>
    </row>
    <row r="16" spans="1:8" ht="15" customHeight="1">
      <c r="B16" s="233"/>
      <c r="C16" s="248" t="s">
        <v>175</v>
      </c>
      <c r="D16" s="249">
        <v>174</v>
      </c>
      <c r="E16" s="245">
        <v>174</v>
      </c>
      <c r="F16" s="246">
        <v>0</v>
      </c>
      <c r="G16" s="247"/>
      <c r="H16" s="247"/>
    </row>
    <row r="17" spans="2:8" ht="15" customHeight="1">
      <c r="B17" s="233"/>
      <c r="C17" s="248" t="s">
        <v>176</v>
      </c>
      <c r="D17" s="249">
        <v>181</v>
      </c>
      <c r="E17" s="245">
        <v>183</v>
      </c>
      <c r="F17" s="246">
        <v>2</v>
      </c>
      <c r="G17" s="247"/>
      <c r="H17" s="247"/>
    </row>
    <row r="18" spans="2:8" ht="15" customHeight="1">
      <c r="B18" s="233"/>
      <c r="C18" s="248" t="s">
        <v>152</v>
      </c>
      <c r="D18" s="249">
        <v>177.6</v>
      </c>
      <c r="E18" s="245">
        <v>177.6</v>
      </c>
      <c r="F18" s="246">
        <v>0</v>
      </c>
      <c r="G18" s="247"/>
      <c r="H18" s="247"/>
    </row>
    <row r="19" spans="2:8" ht="15" customHeight="1">
      <c r="B19" s="233"/>
      <c r="C19" s="248" t="s">
        <v>153</v>
      </c>
      <c r="D19" s="249">
        <v>174</v>
      </c>
      <c r="E19" s="245">
        <v>175</v>
      </c>
      <c r="F19" s="246">
        <v>1</v>
      </c>
      <c r="G19" s="247"/>
      <c r="H19" s="247"/>
    </row>
    <row r="20" spans="2:8" ht="15" customHeight="1">
      <c r="B20" s="233"/>
      <c r="C20" s="248" t="s">
        <v>154</v>
      </c>
      <c r="D20" s="249">
        <v>179</v>
      </c>
      <c r="E20" s="245">
        <v>179</v>
      </c>
      <c r="F20" s="246">
        <v>0</v>
      </c>
      <c r="G20" s="247"/>
      <c r="H20" s="247"/>
    </row>
    <row r="21" spans="2:8" ht="15" customHeight="1">
      <c r="B21" s="233"/>
      <c r="C21" s="248" t="s">
        <v>155</v>
      </c>
      <c r="D21" s="249">
        <v>179</v>
      </c>
      <c r="E21" s="245">
        <v>170</v>
      </c>
      <c r="F21" s="246">
        <v>-9</v>
      </c>
      <c r="G21" s="247"/>
      <c r="H21" s="247"/>
    </row>
    <row r="22" spans="2:8" ht="15" customHeight="1">
      <c r="B22" s="233"/>
      <c r="C22" s="248" t="s">
        <v>157</v>
      </c>
      <c r="D22" s="249">
        <v>178</v>
      </c>
      <c r="E22" s="245">
        <v>178</v>
      </c>
      <c r="F22" s="246">
        <v>0</v>
      </c>
      <c r="G22" s="247"/>
      <c r="H22" s="247"/>
    </row>
    <row r="23" spans="2:8" ht="15" customHeight="1">
      <c r="B23" s="233"/>
      <c r="C23" s="248" t="s">
        <v>159</v>
      </c>
      <c r="D23" s="249">
        <v>174</v>
      </c>
      <c r="E23" s="245">
        <v>174</v>
      </c>
      <c r="F23" s="246">
        <v>0</v>
      </c>
      <c r="G23" s="247"/>
      <c r="H23" s="247"/>
    </row>
    <row r="24" spans="2:8" ht="15" customHeight="1">
      <c r="B24" s="233"/>
      <c r="C24" s="248" t="s">
        <v>161</v>
      </c>
      <c r="D24" s="249">
        <v>182</v>
      </c>
      <c r="E24" s="245">
        <v>183</v>
      </c>
      <c r="F24" s="246">
        <v>1</v>
      </c>
      <c r="G24" s="247"/>
      <c r="H24" s="247"/>
    </row>
    <row r="25" spans="2:8" ht="15" customHeight="1">
      <c r="B25" s="233"/>
      <c r="C25" s="248" t="s">
        <v>162</v>
      </c>
      <c r="D25" s="249">
        <v>177</v>
      </c>
      <c r="E25" s="245">
        <v>177</v>
      </c>
      <c r="F25" s="246">
        <v>0</v>
      </c>
      <c r="G25" s="247"/>
      <c r="H25" s="247"/>
    </row>
    <row r="26" spans="2:8" ht="15" customHeight="1">
      <c r="B26" s="233"/>
      <c r="C26" s="248" t="s">
        <v>164</v>
      </c>
      <c r="D26" s="249">
        <v>175</v>
      </c>
      <c r="E26" s="245">
        <v>175</v>
      </c>
      <c r="F26" s="246">
        <v>0</v>
      </c>
      <c r="G26" s="247"/>
      <c r="H26" s="247"/>
    </row>
    <row r="27" spans="2:8" ht="15" customHeight="1">
      <c r="B27" s="233"/>
      <c r="C27" s="248" t="s">
        <v>177</v>
      </c>
      <c r="D27" s="249">
        <v>179</v>
      </c>
      <c r="E27" s="245">
        <v>179</v>
      </c>
      <c r="F27" s="246">
        <v>0</v>
      </c>
      <c r="G27" s="247"/>
      <c r="H27" s="247"/>
    </row>
    <row r="28" spans="2:8" ht="15" customHeight="1">
      <c r="B28" s="233"/>
      <c r="C28" s="248" t="s">
        <v>178</v>
      </c>
      <c r="D28" s="249">
        <v>184.6</v>
      </c>
      <c r="E28" s="245">
        <v>184.6</v>
      </c>
      <c r="F28" s="246">
        <v>0</v>
      </c>
      <c r="G28" s="247"/>
      <c r="H28" s="247"/>
    </row>
    <row r="29" spans="2:8" ht="15" customHeight="1">
      <c r="B29" s="233"/>
      <c r="C29" s="248" t="s">
        <v>166</v>
      </c>
      <c r="D29" s="249">
        <v>178</v>
      </c>
      <c r="E29" s="245">
        <v>179</v>
      </c>
      <c r="F29" s="246">
        <v>1</v>
      </c>
      <c r="G29" s="247"/>
      <c r="H29" s="247"/>
    </row>
    <row r="30" spans="2:8" ht="15" customHeight="1">
      <c r="B30" s="233"/>
      <c r="C30" s="248" t="s">
        <v>167</v>
      </c>
      <c r="D30" s="249">
        <v>179</v>
      </c>
      <c r="E30" s="245">
        <v>179</v>
      </c>
      <c r="F30" s="246">
        <v>0</v>
      </c>
      <c r="G30" s="247"/>
      <c r="H30" s="247"/>
    </row>
    <row r="31" spans="2:8" ht="15" customHeight="1" thickBot="1">
      <c r="B31" s="234"/>
      <c r="C31" s="251" t="s">
        <v>168</v>
      </c>
      <c r="D31" s="252">
        <v>179</v>
      </c>
      <c r="E31" s="253">
        <v>179</v>
      </c>
      <c r="F31" s="254">
        <v>0</v>
      </c>
      <c r="G31" s="247"/>
      <c r="H31" s="247"/>
    </row>
    <row r="32" spans="2:8" ht="15" customHeight="1">
      <c r="B32" s="238" t="s">
        <v>179</v>
      </c>
      <c r="C32" s="243" t="s">
        <v>147</v>
      </c>
      <c r="D32" s="249">
        <v>194</v>
      </c>
      <c r="E32" s="245">
        <v>194</v>
      </c>
      <c r="F32" s="246">
        <v>0</v>
      </c>
      <c r="G32" s="247"/>
      <c r="H32" s="247"/>
    </row>
    <row r="33" spans="2:8" ht="15" customHeight="1">
      <c r="B33" s="233"/>
      <c r="C33" s="248" t="s">
        <v>150</v>
      </c>
      <c r="D33" s="249">
        <v>178.8</v>
      </c>
      <c r="E33" s="245">
        <v>179.6</v>
      </c>
      <c r="F33" s="246">
        <v>0.8</v>
      </c>
      <c r="G33" s="247"/>
      <c r="H33" s="247"/>
    </row>
    <row r="34" spans="2:8" ht="15" customHeight="1">
      <c r="B34" s="233"/>
      <c r="C34" s="248" t="s">
        <v>173</v>
      </c>
      <c r="D34" s="249">
        <v>190</v>
      </c>
      <c r="E34" s="245">
        <v>188.4</v>
      </c>
      <c r="F34" s="246">
        <v>-1.6</v>
      </c>
      <c r="G34" s="247"/>
      <c r="H34" s="247"/>
    </row>
    <row r="35" spans="2:8" ht="15" customHeight="1">
      <c r="B35" s="233"/>
      <c r="C35" s="248" t="s">
        <v>175</v>
      </c>
      <c r="D35" s="249">
        <v>194</v>
      </c>
      <c r="E35" s="245">
        <v>194</v>
      </c>
      <c r="F35" s="246">
        <v>0</v>
      </c>
      <c r="G35" s="247"/>
      <c r="H35" s="247"/>
    </row>
    <row r="36" spans="2:8" ht="15" customHeight="1">
      <c r="B36" s="233"/>
      <c r="C36" s="248" t="s">
        <v>152</v>
      </c>
      <c r="D36" s="249">
        <v>184.8</v>
      </c>
      <c r="E36" s="245">
        <v>184.8</v>
      </c>
      <c r="F36" s="246">
        <v>0</v>
      </c>
      <c r="G36" s="247"/>
      <c r="H36" s="247"/>
    </row>
    <row r="37" spans="2:8" ht="15" customHeight="1">
      <c r="B37" s="233"/>
      <c r="C37" s="248" t="s">
        <v>153</v>
      </c>
      <c r="D37" s="249">
        <v>185</v>
      </c>
      <c r="E37" s="245">
        <v>185</v>
      </c>
      <c r="F37" s="246">
        <v>0</v>
      </c>
      <c r="G37" s="247"/>
      <c r="H37" s="247"/>
    </row>
    <row r="38" spans="2:8" ht="15" customHeight="1">
      <c r="B38" s="233"/>
      <c r="C38" s="248" t="s">
        <v>156</v>
      </c>
      <c r="D38" s="249">
        <v>205</v>
      </c>
      <c r="E38" s="245">
        <v>205</v>
      </c>
      <c r="F38" s="246">
        <v>0</v>
      </c>
      <c r="G38" s="247"/>
      <c r="H38" s="247"/>
    </row>
    <row r="39" spans="2:8" ht="15" customHeight="1">
      <c r="B39" s="233"/>
      <c r="C39" s="248" t="s">
        <v>158</v>
      </c>
      <c r="D39" s="249">
        <v>188</v>
      </c>
      <c r="E39" s="245">
        <v>188</v>
      </c>
      <c r="F39" s="246">
        <v>0</v>
      </c>
      <c r="G39" s="247"/>
      <c r="H39" s="247"/>
    </row>
    <row r="40" spans="2:8" ht="15" customHeight="1">
      <c r="B40" s="233"/>
      <c r="C40" s="248" t="s">
        <v>159</v>
      </c>
      <c r="D40" s="249">
        <v>180.2</v>
      </c>
      <c r="E40" s="245">
        <v>180.2</v>
      </c>
      <c r="F40" s="246">
        <v>0</v>
      </c>
      <c r="G40" s="247"/>
      <c r="H40" s="247"/>
    </row>
    <row r="41" spans="2:8" ht="15" customHeight="1">
      <c r="B41" s="233"/>
      <c r="C41" s="248" t="s">
        <v>161</v>
      </c>
      <c r="D41" s="249">
        <v>189</v>
      </c>
      <c r="E41" s="245">
        <v>189</v>
      </c>
      <c r="F41" s="246">
        <v>0</v>
      </c>
      <c r="G41" s="247"/>
      <c r="H41" s="247"/>
    </row>
    <row r="42" spans="2:8" ht="15" customHeight="1">
      <c r="B42" s="233"/>
      <c r="C42" s="248" t="s">
        <v>162</v>
      </c>
      <c r="D42" s="249">
        <v>186</v>
      </c>
      <c r="E42" s="245">
        <v>186</v>
      </c>
      <c r="F42" s="246">
        <v>0</v>
      </c>
      <c r="G42" s="247"/>
      <c r="H42" s="247"/>
    </row>
    <row r="43" spans="2:8" ht="15" customHeight="1">
      <c r="B43" s="233"/>
      <c r="C43" s="248" t="s">
        <v>164</v>
      </c>
      <c r="D43" s="249">
        <v>184</v>
      </c>
      <c r="E43" s="245">
        <v>184</v>
      </c>
      <c r="F43" s="246">
        <v>0</v>
      </c>
      <c r="G43" s="247"/>
      <c r="H43" s="247"/>
    </row>
    <row r="44" spans="2:8" ht="15" customHeight="1">
      <c r="B44" s="233"/>
      <c r="C44" s="248" t="s">
        <v>177</v>
      </c>
      <c r="D44" s="249">
        <v>192</v>
      </c>
      <c r="E44" s="245">
        <v>192</v>
      </c>
      <c r="F44" s="246">
        <v>0</v>
      </c>
      <c r="G44" s="247"/>
      <c r="H44" s="247"/>
    </row>
    <row r="45" spans="2:8" ht="15" customHeight="1">
      <c r="B45" s="233"/>
      <c r="C45" s="248" t="s">
        <v>178</v>
      </c>
      <c r="D45" s="249">
        <v>196</v>
      </c>
      <c r="E45" s="245">
        <v>196</v>
      </c>
      <c r="F45" s="246">
        <v>0</v>
      </c>
      <c r="G45" s="247"/>
      <c r="H45" s="247"/>
    </row>
    <row r="46" spans="2:8" ht="15" customHeight="1">
      <c r="B46" s="233"/>
      <c r="C46" s="248" t="s">
        <v>166</v>
      </c>
      <c r="D46" s="249">
        <v>180.4</v>
      </c>
      <c r="E46" s="245">
        <v>181.2</v>
      </c>
      <c r="F46" s="246">
        <v>0.8</v>
      </c>
      <c r="G46" s="247"/>
      <c r="H46" s="247"/>
    </row>
    <row r="47" spans="2:8" ht="15" customHeight="1">
      <c r="B47" s="233"/>
      <c r="C47" s="248" t="s">
        <v>167</v>
      </c>
      <c r="D47" s="249">
        <v>187</v>
      </c>
      <c r="E47" s="245">
        <v>187</v>
      </c>
      <c r="F47" s="246">
        <v>0</v>
      </c>
      <c r="G47" s="247"/>
      <c r="H47" s="247"/>
    </row>
    <row r="48" spans="2:8" ht="15" customHeight="1" thickBot="1">
      <c r="B48" s="234"/>
      <c r="C48" s="251" t="s">
        <v>168</v>
      </c>
      <c r="D48" s="255">
        <v>185</v>
      </c>
      <c r="E48" s="256">
        <v>185</v>
      </c>
      <c r="F48" s="257">
        <v>0</v>
      </c>
      <c r="G48" s="247"/>
      <c r="H48" s="247"/>
    </row>
    <row r="49" spans="6:6">
      <c r="F49" s="99" t="s">
        <v>56</v>
      </c>
    </row>
    <row r="51" spans="6:6">
      <c r="F51" s="240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19" customWidth="1"/>
    <col min="2" max="2" width="35" style="219" customWidth="1"/>
    <col min="3" max="3" width="25.5703125" style="219" customWidth="1"/>
    <col min="4" max="4" width="14.7109375" style="219" customWidth="1"/>
    <col min="5" max="5" width="15.7109375" style="219" customWidth="1"/>
    <col min="6" max="6" width="13.140625" style="219" customWidth="1"/>
    <col min="7" max="7" width="4.85546875" style="219" customWidth="1"/>
    <col min="8" max="16384" width="8.85546875" style="219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650" t="s">
        <v>180</v>
      </c>
      <c r="C3" s="651"/>
      <c r="D3" s="651"/>
      <c r="E3" s="651"/>
      <c r="F3" s="652"/>
    </row>
    <row r="4" spans="2:7" ht="12" customHeight="1">
      <c r="B4" s="661" t="s">
        <v>138</v>
      </c>
      <c r="C4" s="661"/>
      <c r="D4" s="661"/>
      <c r="E4" s="661"/>
      <c r="F4" s="661"/>
      <c r="G4" s="222"/>
    </row>
    <row r="5" spans="2:7" ht="30" customHeight="1">
      <c r="B5" s="665" t="s">
        <v>181</v>
      </c>
      <c r="C5" s="665"/>
      <c r="D5" s="665"/>
      <c r="E5" s="665"/>
      <c r="F5" s="665"/>
      <c r="G5" s="222"/>
    </row>
    <row r="6" spans="2:7" ht="19.899999999999999" customHeight="1">
      <c r="B6" s="663" t="s">
        <v>182</v>
      </c>
      <c r="C6" s="663"/>
      <c r="D6" s="663"/>
      <c r="E6" s="663"/>
      <c r="F6" s="663"/>
    </row>
    <row r="7" spans="2:7" ht="19.899999999999999" customHeight="1">
      <c r="B7" s="663" t="s">
        <v>183</v>
      </c>
      <c r="C7" s="663"/>
      <c r="D7" s="663"/>
      <c r="E7" s="663"/>
      <c r="F7" s="663"/>
    </row>
    <row r="8" spans="2:7" ht="19.899999999999999" customHeight="1" thickBot="1"/>
    <row r="9" spans="2:7" ht="39" customHeight="1" thickBot="1">
      <c r="B9" s="223" t="s">
        <v>141</v>
      </c>
      <c r="C9" s="224" t="s">
        <v>142</v>
      </c>
      <c r="D9" s="224" t="s">
        <v>143</v>
      </c>
      <c r="E9" s="224" t="s">
        <v>144</v>
      </c>
      <c r="F9" s="224" t="s">
        <v>145</v>
      </c>
    </row>
    <row r="10" spans="2:7" ht="15" customHeight="1">
      <c r="B10" s="258" t="s">
        <v>184</v>
      </c>
      <c r="C10" s="259" t="s">
        <v>185</v>
      </c>
      <c r="D10" s="245">
        <v>175.8</v>
      </c>
      <c r="E10" s="245">
        <v>175.8</v>
      </c>
      <c r="F10" s="260">
        <v>0</v>
      </c>
    </row>
    <row r="11" spans="2:7" ht="15" customHeight="1">
      <c r="B11" s="261"/>
      <c r="C11" s="259" t="s">
        <v>186</v>
      </c>
      <c r="D11" s="245">
        <v>180</v>
      </c>
      <c r="E11" s="245">
        <v>180</v>
      </c>
      <c r="F11" s="260">
        <v>0</v>
      </c>
    </row>
    <row r="12" spans="2:7" ht="15" customHeight="1">
      <c r="B12" s="261"/>
      <c r="C12" s="259" t="s">
        <v>187</v>
      </c>
      <c r="D12" s="245">
        <v>180</v>
      </c>
      <c r="E12" s="245">
        <v>180</v>
      </c>
      <c r="F12" s="260">
        <v>0</v>
      </c>
    </row>
    <row r="13" spans="2:7" ht="15" customHeight="1">
      <c r="B13" s="261"/>
      <c r="C13" s="259" t="s">
        <v>188</v>
      </c>
      <c r="D13" s="245">
        <v>186.2</v>
      </c>
      <c r="E13" s="245">
        <v>186.2</v>
      </c>
      <c r="F13" s="260">
        <v>0</v>
      </c>
    </row>
    <row r="14" spans="2:7" ht="15" customHeight="1">
      <c r="B14" s="261"/>
      <c r="C14" s="259" t="s">
        <v>189</v>
      </c>
      <c r="D14" s="245">
        <v>172</v>
      </c>
      <c r="E14" s="245">
        <v>172</v>
      </c>
      <c r="F14" s="260">
        <v>0</v>
      </c>
    </row>
    <row r="15" spans="2:7" ht="15" customHeight="1">
      <c r="B15" s="261"/>
      <c r="C15" s="259" t="s">
        <v>190</v>
      </c>
      <c r="D15" s="245">
        <v>174</v>
      </c>
      <c r="E15" s="245">
        <v>174</v>
      </c>
      <c r="F15" s="260">
        <v>0</v>
      </c>
    </row>
    <row r="16" spans="2:7" ht="15" customHeight="1">
      <c r="B16" s="261"/>
      <c r="C16" s="259" t="s">
        <v>191</v>
      </c>
      <c r="D16" s="245">
        <v>180</v>
      </c>
      <c r="E16" s="245">
        <v>181</v>
      </c>
      <c r="F16" s="260">
        <v>1</v>
      </c>
    </row>
    <row r="17" spans="2:6" ht="15" customHeight="1">
      <c r="B17" s="261"/>
      <c r="C17" s="259" t="s">
        <v>192</v>
      </c>
      <c r="D17" s="245">
        <v>175</v>
      </c>
      <c r="E17" s="245">
        <v>175</v>
      </c>
      <c r="F17" s="260">
        <v>0</v>
      </c>
    </row>
    <row r="18" spans="2:6" ht="15" customHeight="1">
      <c r="B18" s="261"/>
      <c r="C18" s="259" t="s">
        <v>193</v>
      </c>
      <c r="D18" s="245">
        <v>173.6</v>
      </c>
      <c r="E18" s="245">
        <v>175.2</v>
      </c>
      <c r="F18" s="260">
        <v>1.6</v>
      </c>
    </row>
    <row r="19" spans="2:6" ht="15" customHeight="1">
      <c r="B19" s="261"/>
      <c r="C19" s="259" t="s">
        <v>194</v>
      </c>
      <c r="D19" s="245">
        <v>173</v>
      </c>
      <c r="E19" s="245">
        <v>173</v>
      </c>
      <c r="F19" s="260">
        <v>0</v>
      </c>
    </row>
    <row r="20" spans="2:6" ht="15" customHeight="1">
      <c r="B20" s="261"/>
      <c r="C20" s="259" t="s">
        <v>195</v>
      </c>
      <c r="D20" s="245">
        <v>183</v>
      </c>
      <c r="E20" s="245">
        <v>183</v>
      </c>
      <c r="F20" s="260">
        <v>0</v>
      </c>
    </row>
    <row r="21" spans="2:6" ht="15" customHeight="1">
      <c r="B21" s="261"/>
      <c r="C21" s="259" t="s">
        <v>196</v>
      </c>
      <c r="D21" s="245">
        <v>182</v>
      </c>
      <c r="E21" s="245">
        <v>182</v>
      </c>
      <c r="F21" s="260">
        <v>0</v>
      </c>
    </row>
    <row r="22" spans="2:6" ht="15" customHeight="1">
      <c r="B22" s="261"/>
      <c r="C22" s="259" t="s">
        <v>197</v>
      </c>
      <c r="D22" s="245">
        <v>174</v>
      </c>
      <c r="E22" s="245">
        <v>174</v>
      </c>
      <c r="F22" s="260">
        <v>0</v>
      </c>
    </row>
    <row r="23" spans="2:6" ht="15" customHeight="1">
      <c r="B23" s="261"/>
      <c r="C23" s="259" t="s">
        <v>198</v>
      </c>
      <c r="D23" s="245">
        <v>181</v>
      </c>
      <c r="E23" s="245">
        <v>182</v>
      </c>
      <c r="F23" s="260">
        <v>1</v>
      </c>
    </row>
    <row r="24" spans="2:6" ht="15" customHeight="1">
      <c r="B24" s="261"/>
      <c r="C24" s="259" t="s">
        <v>199</v>
      </c>
      <c r="D24" s="245">
        <v>170</v>
      </c>
      <c r="E24" s="245">
        <v>170</v>
      </c>
      <c r="F24" s="260">
        <v>0</v>
      </c>
    </row>
    <row r="25" spans="2:6" ht="15" customHeight="1">
      <c r="B25" s="261"/>
      <c r="C25" s="259" t="s">
        <v>200</v>
      </c>
      <c r="D25" s="245">
        <v>185</v>
      </c>
      <c r="E25" s="245">
        <v>185</v>
      </c>
      <c r="F25" s="260">
        <v>0</v>
      </c>
    </row>
    <row r="26" spans="2:6" ht="15" customHeight="1">
      <c r="B26" s="261"/>
      <c r="C26" s="259" t="s">
        <v>201</v>
      </c>
      <c r="D26" s="245">
        <v>178</v>
      </c>
      <c r="E26" s="245">
        <v>178</v>
      </c>
      <c r="F26" s="260">
        <v>0</v>
      </c>
    </row>
    <row r="27" spans="2:6" ht="15" customHeight="1">
      <c r="B27" s="261"/>
      <c r="C27" s="259" t="s">
        <v>202</v>
      </c>
      <c r="D27" s="245">
        <v>172</v>
      </c>
      <c r="E27" s="245">
        <v>174</v>
      </c>
      <c r="F27" s="260">
        <v>2</v>
      </c>
    </row>
    <row r="28" spans="2:6" ht="15" customHeight="1" thickBot="1">
      <c r="B28" s="262"/>
      <c r="C28" s="263" t="s">
        <v>203</v>
      </c>
      <c r="D28" s="253">
        <v>180</v>
      </c>
      <c r="E28" s="253">
        <v>180</v>
      </c>
      <c r="F28" s="264">
        <v>0</v>
      </c>
    </row>
    <row r="29" spans="2:6" ht="15" customHeight="1">
      <c r="B29" s="258" t="s">
        <v>204</v>
      </c>
      <c r="C29" s="259" t="s">
        <v>186</v>
      </c>
      <c r="D29" s="265">
        <v>297</v>
      </c>
      <c r="E29" s="265">
        <v>297</v>
      </c>
      <c r="F29" s="266">
        <v>0</v>
      </c>
    </row>
    <row r="30" spans="2:6" ht="15" customHeight="1">
      <c r="B30" s="261"/>
      <c r="C30" s="259" t="s">
        <v>199</v>
      </c>
      <c r="D30" s="265">
        <v>305.75</v>
      </c>
      <c r="E30" s="265">
        <v>305.45</v>
      </c>
      <c r="F30" s="266">
        <v>-0.3</v>
      </c>
    </row>
    <row r="31" spans="2:6" ht="15" customHeight="1" thickBot="1">
      <c r="B31" s="262"/>
      <c r="C31" s="263" t="s">
        <v>205</v>
      </c>
      <c r="D31" s="267">
        <v>260</v>
      </c>
      <c r="E31" s="267">
        <v>260</v>
      </c>
      <c r="F31" s="268">
        <v>0</v>
      </c>
    </row>
    <row r="32" spans="2:6" ht="15" customHeight="1">
      <c r="B32" s="258" t="s">
        <v>206</v>
      </c>
      <c r="C32" s="259" t="s">
        <v>186</v>
      </c>
      <c r="D32" s="265">
        <v>307</v>
      </c>
      <c r="E32" s="265">
        <v>307</v>
      </c>
      <c r="F32" s="266">
        <v>0</v>
      </c>
    </row>
    <row r="33" spans="2:6" ht="15" customHeight="1">
      <c r="B33" s="261"/>
      <c r="C33" s="259" t="s">
        <v>199</v>
      </c>
      <c r="D33" s="265">
        <v>327.43</v>
      </c>
      <c r="E33" s="265">
        <v>327</v>
      </c>
      <c r="F33" s="266">
        <v>-0.43</v>
      </c>
    </row>
    <row r="34" spans="2:6" ht="15" customHeight="1">
      <c r="B34" s="261"/>
      <c r="C34" s="259" t="s">
        <v>208</v>
      </c>
      <c r="D34" s="265">
        <v>300</v>
      </c>
      <c r="E34" s="265">
        <v>300</v>
      </c>
      <c r="F34" s="266">
        <v>0</v>
      </c>
    </row>
    <row r="35" spans="2:6" ht="15" customHeight="1" thickBot="1">
      <c r="B35" s="262"/>
      <c r="C35" s="263" t="s">
        <v>205</v>
      </c>
      <c r="D35" s="267">
        <v>290</v>
      </c>
      <c r="E35" s="267">
        <v>290</v>
      </c>
      <c r="F35" s="268">
        <v>0</v>
      </c>
    </row>
    <row r="36" spans="2:6" ht="15" customHeight="1">
      <c r="B36" s="258" t="s">
        <v>209</v>
      </c>
      <c r="C36" s="259" t="s">
        <v>186</v>
      </c>
      <c r="D36" s="265">
        <v>471.15</v>
      </c>
      <c r="E36" s="265">
        <v>471.15</v>
      </c>
      <c r="F36" s="266">
        <v>0</v>
      </c>
    </row>
    <row r="37" spans="2:6" ht="15" customHeight="1">
      <c r="B37" s="261"/>
      <c r="C37" s="259" t="s">
        <v>199</v>
      </c>
      <c r="D37" s="265">
        <v>490</v>
      </c>
      <c r="E37" s="265">
        <v>490</v>
      </c>
      <c r="F37" s="266">
        <v>0</v>
      </c>
    </row>
    <row r="38" spans="2:6" ht="15" customHeight="1" thickBot="1">
      <c r="B38" s="262"/>
      <c r="C38" s="263" t="s">
        <v>205</v>
      </c>
      <c r="D38" s="267">
        <v>557.5</v>
      </c>
      <c r="E38" s="267">
        <v>557.5</v>
      </c>
      <c r="F38" s="268">
        <v>0</v>
      </c>
    </row>
    <row r="39" spans="2:6" ht="15" customHeight="1">
      <c r="B39" s="258" t="s">
        <v>210</v>
      </c>
      <c r="C39" s="259" t="s">
        <v>186</v>
      </c>
      <c r="D39" s="265">
        <v>601</v>
      </c>
      <c r="E39" s="265">
        <v>601</v>
      </c>
      <c r="F39" s="266">
        <v>0</v>
      </c>
    </row>
    <row r="40" spans="2:6" ht="15" customHeight="1">
      <c r="B40" s="261"/>
      <c r="C40" s="259" t="s">
        <v>199</v>
      </c>
      <c r="D40" s="265">
        <v>500</v>
      </c>
      <c r="E40" s="265">
        <v>500</v>
      </c>
      <c r="F40" s="266">
        <v>0</v>
      </c>
    </row>
    <row r="41" spans="2:6" ht="15" customHeight="1">
      <c r="B41" s="261"/>
      <c r="C41" s="259" t="s">
        <v>208</v>
      </c>
      <c r="D41" s="265">
        <v>570</v>
      </c>
      <c r="E41" s="265">
        <v>570</v>
      </c>
      <c r="F41" s="266">
        <v>0</v>
      </c>
    </row>
    <row r="42" spans="2:6" ht="15" customHeight="1" thickBot="1">
      <c r="B42" s="262"/>
      <c r="C42" s="263" t="s">
        <v>205</v>
      </c>
      <c r="D42" s="267">
        <v>572.5</v>
      </c>
      <c r="E42" s="267">
        <v>572.5</v>
      </c>
      <c r="F42" s="268">
        <v>0</v>
      </c>
    </row>
    <row r="43" spans="2:6" ht="15" customHeight="1">
      <c r="B43" s="258" t="s">
        <v>211</v>
      </c>
      <c r="C43" s="259" t="s">
        <v>186</v>
      </c>
      <c r="D43" s="265">
        <v>656.5</v>
      </c>
      <c r="E43" s="265">
        <v>656.5</v>
      </c>
      <c r="F43" s="266">
        <v>0</v>
      </c>
    </row>
    <row r="44" spans="2:6" ht="15" customHeight="1">
      <c r="B44" s="261"/>
      <c r="C44" s="259" t="s">
        <v>199</v>
      </c>
      <c r="D44" s="265">
        <v>612</v>
      </c>
      <c r="E44" s="265">
        <v>612</v>
      </c>
      <c r="F44" s="266">
        <v>0</v>
      </c>
    </row>
    <row r="45" spans="2:6" ht="15" customHeight="1" thickBot="1">
      <c r="B45" s="262"/>
      <c r="C45" s="263" t="s">
        <v>205</v>
      </c>
      <c r="D45" s="267" t="s">
        <v>212</v>
      </c>
      <c r="E45" s="267">
        <v>595</v>
      </c>
      <c r="F45" s="268">
        <v>0</v>
      </c>
    </row>
    <row r="46" spans="2:6">
      <c r="B46" s="258" t="s">
        <v>213</v>
      </c>
      <c r="C46" s="259" t="s">
        <v>199</v>
      </c>
      <c r="D46" s="265" t="s">
        <v>207</v>
      </c>
      <c r="E46" s="265">
        <v>307</v>
      </c>
      <c r="F46" s="266">
        <v>0</v>
      </c>
    </row>
    <row r="47" spans="2:6" ht="13.5" thickBot="1">
      <c r="B47" s="262"/>
      <c r="C47" s="263" t="s">
        <v>205</v>
      </c>
      <c r="D47" s="267" t="s">
        <v>214</v>
      </c>
      <c r="E47" s="267">
        <v>320</v>
      </c>
      <c r="F47" s="268">
        <v>0</v>
      </c>
    </row>
    <row r="48" spans="2:6">
      <c r="F48" s="99" t="s">
        <v>56</v>
      </c>
    </row>
    <row r="50" spans="6:6">
      <c r="F50" s="240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9" customWidth="1"/>
    <col min="2" max="2" width="31.28515625" style="219" customWidth="1"/>
    <col min="3" max="3" width="25.5703125" style="219" customWidth="1"/>
    <col min="4" max="4" width="17.85546875" style="219" customWidth="1"/>
    <col min="5" max="5" width="15.85546875" style="219" customWidth="1"/>
    <col min="6" max="6" width="13.5703125" style="219" customWidth="1"/>
    <col min="7" max="7" width="3.28515625" style="219" customWidth="1"/>
    <col min="8" max="16384" width="8.85546875" style="219"/>
  </cols>
  <sheetData>
    <row r="1" spans="1:7" ht="14.25" customHeight="1">
      <c r="A1" s="269"/>
      <c r="B1" s="269"/>
      <c r="C1" s="269"/>
      <c r="D1" s="269"/>
      <c r="E1" s="269"/>
      <c r="F1" s="269"/>
    </row>
    <row r="2" spans="1:7" ht="10.5" customHeight="1" thickBot="1">
      <c r="A2" s="269"/>
      <c r="B2" s="269"/>
      <c r="C2" s="269"/>
      <c r="D2" s="269"/>
      <c r="E2" s="269"/>
      <c r="F2" s="269"/>
    </row>
    <row r="3" spans="1:7" ht="19.899999999999999" customHeight="1" thickBot="1">
      <c r="A3" s="269"/>
      <c r="B3" s="666" t="s">
        <v>215</v>
      </c>
      <c r="C3" s="667"/>
      <c r="D3" s="667"/>
      <c r="E3" s="667"/>
      <c r="F3" s="668"/>
    </row>
    <row r="4" spans="1:7" ht="15.75" customHeight="1">
      <c r="A4" s="269"/>
      <c r="B4" s="4"/>
      <c r="C4" s="4"/>
      <c r="D4" s="4"/>
      <c r="E4" s="4"/>
      <c r="F4" s="4"/>
    </row>
    <row r="5" spans="1:7" ht="20.45" customHeight="1">
      <c r="A5" s="269"/>
      <c r="B5" s="669" t="s">
        <v>216</v>
      </c>
      <c r="C5" s="669"/>
      <c r="D5" s="669"/>
      <c r="E5" s="669"/>
      <c r="F5" s="669"/>
      <c r="G5" s="222"/>
    </row>
    <row r="6" spans="1:7" ht="19.899999999999999" customHeight="1">
      <c r="A6" s="269"/>
      <c r="B6" s="670" t="s">
        <v>217</v>
      </c>
      <c r="C6" s="670"/>
      <c r="D6" s="670"/>
      <c r="E6" s="670"/>
      <c r="F6" s="670"/>
      <c r="G6" s="222"/>
    </row>
    <row r="7" spans="1:7" ht="19.899999999999999" customHeight="1" thickBot="1">
      <c r="A7" s="269"/>
      <c r="B7" s="269"/>
      <c r="C7" s="269"/>
      <c r="D7" s="269"/>
      <c r="E7" s="269"/>
      <c r="F7" s="269"/>
    </row>
    <row r="8" spans="1:7" ht="39" customHeight="1" thickBot="1">
      <c r="A8" s="269"/>
      <c r="B8" s="270" t="s">
        <v>141</v>
      </c>
      <c r="C8" s="271" t="s">
        <v>142</v>
      </c>
      <c r="D8" s="272" t="s">
        <v>143</v>
      </c>
      <c r="E8" s="272" t="s">
        <v>144</v>
      </c>
      <c r="F8" s="271" t="s">
        <v>145</v>
      </c>
    </row>
    <row r="9" spans="1:7" ht="15" customHeight="1">
      <c r="A9" s="269"/>
      <c r="B9" s="273" t="s">
        <v>218</v>
      </c>
      <c r="C9" s="274" t="s">
        <v>147</v>
      </c>
      <c r="D9" s="275">
        <v>36.164864529313647</v>
      </c>
      <c r="E9" s="275">
        <v>39.619717888066496</v>
      </c>
      <c r="F9" s="276">
        <v>3.4548533587528496</v>
      </c>
    </row>
    <row r="10" spans="1:7" ht="15" customHeight="1">
      <c r="A10" s="269"/>
      <c r="B10" s="277"/>
      <c r="C10" s="278" t="s">
        <v>219</v>
      </c>
      <c r="D10" s="279">
        <v>33.963600393817785</v>
      </c>
      <c r="E10" s="279">
        <v>36.593022470519493</v>
      </c>
      <c r="F10" s="280">
        <v>2.629422076701708</v>
      </c>
    </row>
    <row r="11" spans="1:7" ht="15" customHeight="1">
      <c r="A11" s="269"/>
      <c r="B11" s="281"/>
      <c r="C11" s="278" t="s">
        <v>173</v>
      </c>
      <c r="D11" s="279">
        <v>28.547539886945401</v>
      </c>
      <c r="E11" s="279">
        <v>30.3196932579636</v>
      </c>
      <c r="F11" s="280">
        <v>1.7721533710181987</v>
      </c>
    </row>
    <row r="12" spans="1:7" ht="15" customHeight="1">
      <c r="A12" s="269"/>
      <c r="B12" s="281"/>
      <c r="C12" s="281" t="s">
        <v>220</v>
      </c>
      <c r="D12" s="279">
        <v>35.759783549661435</v>
      </c>
      <c r="E12" s="279">
        <v>33.597481123943147</v>
      </c>
      <c r="F12" s="280">
        <v>-2.1623024257182877</v>
      </c>
    </row>
    <row r="13" spans="1:7" ht="15" customHeight="1" thickBot="1">
      <c r="A13" s="269"/>
      <c r="B13" s="282"/>
      <c r="C13" s="283" t="s">
        <v>178</v>
      </c>
      <c r="D13" s="284">
        <v>28.710616564573776</v>
      </c>
      <c r="E13" s="284">
        <v>30.009119256718872</v>
      </c>
      <c r="F13" s="285">
        <v>1.2985026921450959</v>
      </c>
    </row>
    <row r="14" spans="1:7" ht="15" customHeight="1" thickBot="1">
      <c r="A14" s="269"/>
      <c r="B14" s="286" t="s">
        <v>221</v>
      </c>
      <c r="C14" s="671" t="s">
        <v>222</v>
      </c>
      <c r="D14" s="672"/>
      <c r="E14" s="672"/>
      <c r="F14" s="673"/>
    </row>
    <row r="15" spans="1:7" ht="15" customHeight="1">
      <c r="A15" s="269"/>
      <c r="B15" s="281"/>
      <c r="C15" s="274" t="s">
        <v>147</v>
      </c>
      <c r="D15" s="275">
        <v>49.97128343103951</v>
      </c>
      <c r="E15" s="275">
        <v>46.938657766581677</v>
      </c>
      <c r="F15" s="276">
        <v>-3.0326256644578322</v>
      </c>
    </row>
    <row r="16" spans="1:7" ht="15" customHeight="1">
      <c r="A16" s="269"/>
      <c r="B16" s="281"/>
      <c r="C16" s="278" t="s">
        <v>173</v>
      </c>
      <c r="D16" s="279">
        <v>44.185609121652014</v>
      </c>
      <c r="E16" s="279">
        <v>44.999998642684126</v>
      </c>
      <c r="F16" s="280">
        <v>0.81438952103211193</v>
      </c>
    </row>
    <row r="17" spans="1:6" ht="15" customHeight="1">
      <c r="A17" s="269"/>
      <c r="B17" s="281"/>
      <c r="C17" s="278" t="s">
        <v>220</v>
      </c>
      <c r="D17" s="279">
        <v>43.131432857874053</v>
      </c>
      <c r="E17" s="279">
        <v>38.911649172179658</v>
      </c>
      <c r="F17" s="280">
        <v>-4.2197836856943951</v>
      </c>
    </row>
    <row r="18" spans="1:6" ht="15" customHeight="1">
      <c r="A18" s="269"/>
      <c r="B18" s="281"/>
      <c r="C18" s="278" t="s">
        <v>219</v>
      </c>
      <c r="D18" s="279">
        <v>65.735999974451019</v>
      </c>
      <c r="E18" s="279">
        <v>65.71608018108904</v>
      </c>
      <c r="F18" s="280">
        <v>-1.9919793361978577E-2</v>
      </c>
    </row>
    <row r="19" spans="1:6" ht="15" customHeight="1">
      <c r="A19" s="269"/>
      <c r="B19" s="281"/>
      <c r="C19" s="278" t="s">
        <v>157</v>
      </c>
      <c r="D19" s="279">
        <v>44.402500000000344</v>
      </c>
      <c r="E19" s="279">
        <v>44.402500000000003</v>
      </c>
      <c r="F19" s="280">
        <v>-3.4106051316484809E-13</v>
      </c>
    </row>
    <row r="20" spans="1:6" ht="15" customHeight="1">
      <c r="A20" s="269"/>
      <c r="B20" s="281"/>
      <c r="C20" s="278" t="s">
        <v>178</v>
      </c>
      <c r="D20" s="279">
        <v>43.664384354763079</v>
      </c>
      <c r="E20" s="279">
        <v>43.803132220750832</v>
      </c>
      <c r="F20" s="280">
        <v>0.13874786598775302</v>
      </c>
    </row>
    <row r="21" spans="1:6" ht="15" customHeight="1" thickBot="1">
      <c r="A21" s="269"/>
      <c r="B21" s="282"/>
      <c r="C21" s="283" t="s">
        <v>223</v>
      </c>
      <c r="D21" s="284">
        <v>44.910000000000011</v>
      </c>
      <c r="E21" s="284">
        <v>44.910000000000011</v>
      </c>
      <c r="F21" s="285">
        <v>0</v>
      </c>
    </row>
    <row r="22" spans="1:6" ht="15" customHeight="1" thickBot="1">
      <c r="A22" s="269"/>
      <c r="B22" s="287" t="s">
        <v>224</v>
      </c>
      <c r="C22" s="671" t="s">
        <v>225</v>
      </c>
      <c r="D22" s="672"/>
      <c r="E22" s="288"/>
      <c r="F22" s="289" t="s">
        <v>226</v>
      </c>
    </row>
    <row r="23" spans="1:6" ht="15" customHeight="1" thickBot="1">
      <c r="A23" s="269"/>
      <c r="B23" s="281"/>
      <c r="C23" s="278"/>
      <c r="D23" s="280" t="s">
        <v>227</v>
      </c>
      <c r="E23" s="280" t="s">
        <v>228</v>
      </c>
      <c r="F23" s="279"/>
    </row>
    <row r="24" spans="1:6" ht="15" customHeight="1" thickBot="1">
      <c r="A24" s="269"/>
      <c r="B24" s="290"/>
      <c r="C24" s="291"/>
      <c r="D24" s="288"/>
      <c r="E24" s="292"/>
      <c r="F24" s="292"/>
    </row>
    <row r="25" spans="1:6" ht="15" customHeight="1" thickBot="1">
      <c r="A25" s="269"/>
      <c r="B25" s="287" t="s">
        <v>229</v>
      </c>
      <c r="C25" s="293" t="s">
        <v>230</v>
      </c>
      <c r="D25" s="279">
        <v>150.99296379853334</v>
      </c>
      <c r="E25" s="279">
        <v>150.99296379853334</v>
      </c>
      <c r="F25" s="280">
        <f>E25-D25</f>
        <v>0</v>
      </c>
    </row>
    <row r="26" spans="1:6" ht="15" customHeight="1" thickBot="1">
      <c r="A26" s="269"/>
      <c r="B26" s="290"/>
      <c r="C26" s="291"/>
      <c r="D26" s="288"/>
      <c r="E26" s="292"/>
      <c r="F26" s="289"/>
    </row>
    <row r="27" spans="1:6" ht="15" customHeight="1" thickBot="1">
      <c r="A27" s="269"/>
      <c r="B27" s="294" t="s">
        <v>231</v>
      </c>
      <c r="C27" s="294" t="s">
        <v>232</v>
      </c>
      <c r="D27" s="292">
        <v>133.26356847636876</v>
      </c>
      <c r="E27" s="292">
        <v>133.26356847636876</v>
      </c>
      <c r="F27" s="289">
        <f>E27-D27</f>
        <v>0</v>
      </c>
    </row>
    <row r="28" spans="1:6">
      <c r="A28" s="269"/>
      <c r="B28" s="269"/>
      <c r="C28" s="269"/>
      <c r="D28" s="269"/>
      <c r="E28" s="269"/>
      <c r="F28" s="99" t="s">
        <v>56</v>
      </c>
    </row>
    <row r="30" spans="1:6">
      <c r="F30" s="240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297" customWidth="1"/>
    <col min="2" max="2" width="38.7109375" style="297" customWidth="1"/>
    <col min="3" max="3" width="22.28515625" style="297" customWidth="1"/>
    <col min="4" max="4" width="18.28515625" style="297" customWidth="1"/>
    <col min="5" max="5" width="16" style="297" customWidth="1"/>
    <col min="6" max="6" width="13.5703125" style="297" customWidth="1"/>
    <col min="7" max="7" width="2.28515625" style="297" customWidth="1"/>
    <col min="8" max="16384" width="11.42578125" style="298"/>
  </cols>
  <sheetData>
    <row r="1" spans="1:12">
      <c r="A1" s="295"/>
      <c r="B1" s="295"/>
      <c r="C1" s="295"/>
      <c r="D1" s="295"/>
      <c r="E1" s="295"/>
      <c r="F1" s="296"/>
    </row>
    <row r="2" spans="1:12" ht="15.75" thickBot="1">
      <c r="A2" s="295"/>
      <c r="B2" s="299"/>
      <c r="C2" s="299"/>
      <c r="D2" s="299"/>
      <c r="E2" s="299"/>
      <c r="F2" s="300"/>
    </row>
    <row r="3" spans="1:12" ht="16.899999999999999" customHeight="1" thickBot="1">
      <c r="A3" s="295"/>
      <c r="B3" s="666" t="s">
        <v>233</v>
      </c>
      <c r="C3" s="667"/>
      <c r="D3" s="667"/>
      <c r="E3" s="667"/>
      <c r="F3" s="668"/>
    </row>
    <row r="4" spans="1:12">
      <c r="A4" s="295"/>
      <c r="B4" s="301"/>
      <c r="C4" s="302"/>
      <c r="D4" s="303"/>
      <c r="E4" s="303"/>
      <c r="F4" s="304"/>
    </row>
    <row r="5" spans="1:12">
      <c r="A5" s="295"/>
      <c r="B5" s="674" t="s">
        <v>234</v>
      </c>
      <c r="C5" s="674"/>
      <c r="D5" s="674"/>
      <c r="E5" s="674"/>
      <c r="F5" s="674"/>
      <c r="G5" s="305"/>
    </row>
    <row r="6" spans="1:12">
      <c r="A6" s="295"/>
      <c r="B6" s="674" t="s">
        <v>235</v>
      </c>
      <c r="C6" s="674"/>
      <c r="D6" s="674"/>
      <c r="E6" s="674"/>
      <c r="F6" s="674"/>
      <c r="G6" s="305"/>
    </row>
    <row r="7" spans="1:12" ht="15.75" thickBot="1">
      <c r="A7" s="295"/>
      <c r="B7" s="306"/>
      <c r="C7" s="306"/>
      <c r="D7" s="306"/>
      <c r="E7" s="306"/>
      <c r="F7" s="295"/>
    </row>
    <row r="8" spans="1:12" ht="44.45" customHeight="1" thickBot="1">
      <c r="A8" s="295"/>
      <c r="B8" s="223" t="s">
        <v>236</v>
      </c>
      <c r="C8" s="307" t="s">
        <v>142</v>
      </c>
      <c r="D8" s="308" t="s">
        <v>143</v>
      </c>
      <c r="E8" s="308" t="s">
        <v>144</v>
      </c>
      <c r="F8" s="307" t="s">
        <v>145</v>
      </c>
    </row>
    <row r="9" spans="1:12">
      <c r="A9" s="295"/>
      <c r="B9" s="309" t="s">
        <v>237</v>
      </c>
      <c r="C9" s="310" t="s">
        <v>219</v>
      </c>
      <c r="D9" s="311">
        <v>226.92500000000001</v>
      </c>
      <c r="E9" s="312">
        <v>224.42500000000001</v>
      </c>
      <c r="F9" s="313">
        <v>-2.5</v>
      </c>
    </row>
    <row r="10" spans="1:12">
      <c r="A10" s="295"/>
      <c r="B10" s="314" t="s">
        <v>238</v>
      </c>
      <c r="C10" s="315" t="s">
        <v>173</v>
      </c>
      <c r="D10" s="316">
        <v>222</v>
      </c>
      <c r="E10" s="317">
        <v>217</v>
      </c>
      <c r="F10" s="318">
        <v>-5</v>
      </c>
    </row>
    <row r="11" spans="1:12">
      <c r="A11" s="295"/>
      <c r="B11" s="314"/>
      <c r="C11" s="315" t="s">
        <v>239</v>
      </c>
      <c r="D11" s="316">
        <v>229.5</v>
      </c>
      <c r="E11" s="317">
        <v>212.5</v>
      </c>
      <c r="F11" s="318">
        <v>-17</v>
      </c>
    </row>
    <row r="12" spans="1:12">
      <c r="A12" s="295"/>
      <c r="B12" s="314"/>
      <c r="C12" s="315" t="s">
        <v>176</v>
      </c>
      <c r="D12" s="316">
        <v>198</v>
      </c>
      <c r="E12" s="317">
        <v>208</v>
      </c>
      <c r="F12" s="318">
        <v>10</v>
      </c>
      <c r="L12" s="319"/>
    </row>
    <row r="13" spans="1:12">
      <c r="A13" s="295"/>
      <c r="B13" s="314"/>
      <c r="C13" s="315" t="s">
        <v>240</v>
      </c>
      <c r="D13" s="316">
        <v>211.24</v>
      </c>
      <c r="E13" s="317">
        <v>203.505</v>
      </c>
      <c r="F13" s="318">
        <v>-7.7350000000000136</v>
      </c>
    </row>
    <row r="14" spans="1:12">
      <c r="A14" s="295"/>
      <c r="B14" s="314"/>
      <c r="C14" s="315" t="s">
        <v>241</v>
      </c>
      <c r="D14" s="316">
        <v>220</v>
      </c>
      <c r="E14" s="317">
        <v>210</v>
      </c>
      <c r="F14" s="318">
        <v>-10</v>
      </c>
    </row>
    <row r="15" spans="1:12">
      <c r="A15" s="295"/>
      <c r="B15" s="314"/>
      <c r="C15" s="315" t="s">
        <v>163</v>
      </c>
      <c r="D15" s="316">
        <v>241</v>
      </c>
      <c r="E15" s="317">
        <v>230</v>
      </c>
      <c r="F15" s="318">
        <v>-11</v>
      </c>
    </row>
    <row r="16" spans="1:12">
      <c r="A16" s="295"/>
      <c r="B16" s="314"/>
      <c r="C16" s="315" t="s">
        <v>165</v>
      </c>
      <c r="D16" s="316">
        <v>230</v>
      </c>
      <c r="E16" s="317">
        <v>225</v>
      </c>
      <c r="F16" s="318">
        <v>-5</v>
      </c>
    </row>
    <row r="17" spans="1:6" ht="15.75" thickBot="1">
      <c r="A17" s="295"/>
      <c r="B17" s="314"/>
      <c r="C17" s="320" t="s">
        <v>178</v>
      </c>
      <c r="D17" s="321">
        <v>225</v>
      </c>
      <c r="E17" s="322">
        <v>219</v>
      </c>
      <c r="F17" s="323">
        <v>-6</v>
      </c>
    </row>
    <row r="18" spans="1:6">
      <c r="A18" s="295"/>
      <c r="B18" s="324" t="s">
        <v>242</v>
      </c>
      <c r="C18" s="315" t="s">
        <v>219</v>
      </c>
      <c r="D18" s="316">
        <v>200</v>
      </c>
      <c r="E18" s="317">
        <v>200</v>
      </c>
      <c r="F18" s="318">
        <v>0</v>
      </c>
    </row>
    <row r="19" spans="1:6">
      <c r="A19" s="295"/>
      <c r="B19" s="314" t="s">
        <v>243</v>
      </c>
      <c r="C19" s="315" t="s">
        <v>239</v>
      </c>
      <c r="D19" s="316">
        <v>192.5</v>
      </c>
      <c r="E19" s="317">
        <v>187</v>
      </c>
      <c r="F19" s="318">
        <v>-5.5</v>
      </c>
    </row>
    <row r="20" spans="1:6">
      <c r="A20" s="295"/>
      <c r="B20" s="314"/>
      <c r="C20" s="315" t="s">
        <v>176</v>
      </c>
      <c r="D20" s="316">
        <v>191</v>
      </c>
      <c r="E20" s="317">
        <v>181</v>
      </c>
      <c r="F20" s="318">
        <v>-10</v>
      </c>
    </row>
    <row r="21" spans="1:6">
      <c r="A21" s="295"/>
      <c r="B21" s="314"/>
      <c r="C21" s="315" t="s">
        <v>240</v>
      </c>
      <c r="D21" s="316">
        <v>191.09</v>
      </c>
      <c r="E21" s="317">
        <v>188.76999999999998</v>
      </c>
      <c r="F21" s="318">
        <v>-2.3200000000000216</v>
      </c>
    </row>
    <row r="22" spans="1:6">
      <c r="A22" s="295"/>
      <c r="B22" s="314"/>
      <c r="C22" s="315" t="s">
        <v>163</v>
      </c>
      <c r="D22" s="316">
        <v>196</v>
      </c>
      <c r="E22" s="317">
        <v>195</v>
      </c>
      <c r="F22" s="318">
        <v>0</v>
      </c>
    </row>
    <row r="23" spans="1:6">
      <c r="A23" s="295"/>
      <c r="B23" s="314"/>
      <c r="C23" s="315" t="s">
        <v>244</v>
      </c>
      <c r="D23" s="316">
        <v>195</v>
      </c>
      <c r="E23" s="317">
        <v>196</v>
      </c>
      <c r="F23" s="318">
        <v>0</v>
      </c>
    </row>
    <row r="24" spans="1:6">
      <c r="A24" s="295"/>
      <c r="B24" s="314"/>
      <c r="C24" s="315" t="s">
        <v>165</v>
      </c>
      <c r="D24" s="316">
        <v>192.5</v>
      </c>
      <c r="E24" s="317">
        <v>190</v>
      </c>
      <c r="F24" s="318">
        <v>-2.5</v>
      </c>
    </row>
    <row r="25" spans="1:6" ht="15.75" thickBot="1">
      <c r="A25" s="295"/>
      <c r="B25" s="325"/>
      <c r="C25" s="315" t="s">
        <v>178</v>
      </c>
      <c r="D25" s="316">
        <v>192</v>
      </c>
      <c r="E25" s="317">
        <v>185</v>
      </c>
      <c r="F25" s="318">
        <v>-7</v>
      </c>
    </row>
    <row r="26" spans="1:6">
      <c r="A26" s="295"/>
      <c r="B26" s="324" t="s">
        <v>245</v>
      </c>
      <c r="C26" s="310" t="s">
        <v>239</v>
      </c>
      <c r="D26" s="311">
        <v>180</v>
      </c>
      <c r="E26" s="312">
        <v>181.5</v>
      </c>
      <c r="F26" s="313">
        <v>1.5</v>
      </c>
    </row>
    <row r="27" spans="1:6">
      <c r="A27" s="295"/>
      <c r="B27" s="314"/>
      <c r="C27" s="315" t="s">
        <v>176</v>
      </c>
      <c r="D27" s="316">
        <v>185</v>
      </c>
      <c r="E27" s="317">
        <v>175</v>
      </c>
      <c r="F27" s="318">
        <v>-10</v>
      </c>
    </row>
    <row r="28" spans="1:6">
      <c r="A28" s="295"/>
      <c r="B28" s="314" t="s">
        <v>246</v>
      </c>
      <c r="C28" s="315" t="s">
        <v>240</v>
      </c>
      <c r="D28" s="316">
        <v>184.41</v>
      </c>
      <c r="E28" s="317">
        <v>183.63</v>
      </c>
      <c r="F28" s="318">
        <v>-0.78000000000000114</v>
      </c>
    </row>
    <row r="29" spans="1:6">
      <c r="A29" s="295"/>
      <c r="B29" s="314"/>
      <c r="C29" s="315" t="s">
        <v>241</v>
      </c>
      <c r="D29" s="316">
        <v>175</v>
      </c>
      <c r="E29" s="317">
        <v>175</v>
      </c>
      <c r="F29" s="318">
        <v>0</v>
      </c>
    </row>
    <row r="30" spans="1:6">
      <c r="A30" s="295"/>
      <c r="B30" s="314"/>
      <c r="C30" s="315" t="s">
        <v>163</v>
      </c>
      <c r="D30" s="316">
        <v>186</v>
      </c>
      <c r="E30" s="317">
        <v>176</v>
      </c>
      <c r="F30" s="318">
        <v>-10</v>
      </c>
    </row>
    <row r="31" spans="1:6">
      <c r="A31" s="295"/>
      <c r="B31" s="314"/>
      <c r="C31" s="315" t="s">
        <v>165</v>
      </c>
      <c r="D31" s="316">
        <v>175</v>
      </c>
      <c r="E31" s="317">
        <v>172.5</v>
      </c>
      <c r="F31" s="318">
        <v>-2.5</v>
      </c>
    </row>
    <row r="32" spans="1:6" ht="15.75" thickBot="1">
      <c r="A32" s="295"/>
      <c r="B32" s="325"/>
      <c r="C32" s="320" t="s">
        <v>219</v>
      </c>
      <c r="D32" s="321">
        <v>187.5</v>
      </c>
      <c r="E32" s="322">
        <v>187.5</v>
      </c>
      <c r="F32" s="323">
        <v>0</v>
      </c>
    </row>
    <row r="33" spans="1:6">
      <c r="A33" s="295"/>
      <c r="B33" s="324" t="s">
        <v>247</v>
      </c>
      <c r="C33" s="315" t="s">
        <v>239</v>
      </c>
      <c r="D33" s="316">
        <v>200</v>
      </c>
      <c r="E33" s="317">
        <v>200</v>
      </c>
      <c r="F33" s="318">
        <v>0</v>
      </c>
    </row>
    <row r="34" spans="1:6">
      <c r="A34" s="295"/>
      <c r="B34" s="314"/>
      <c r="C34" s="315" t="s">
        <v>240</v>
      </c>
      <c r="D34" s="316">
        <v>201.5</v>
      </c>
      <c r="E34" s="317">
        <v>201.5</v>
      </c>
      <c r="F34" s="318">
        <v>0</v>
      </c>
    </row>
    <row r="35" spans="1:6">
      <c r="A35" s="295"/>
      <c r="B35" s="314"/>
      <c r="C35" s="315" t="s">
        <v>163</v>
      </c>
      <c r="D35" s="316">
        <v>194.5</v>
      </c>
      <c r="E35" s="317">
        <v>198.5</v>
      </c>
      <c r="F35" s="318">
        <v>4</v>
      </c>
    </row>
    <row r="36" spans="1:6" ht="15.75" thickBot="1">
      <c r="A36" s="295"/>
      <c r="B36" s="325"/>
      <c r="C36" s="315" t="s">
        <v>165</v>
      </c>
      <c r="D36" s="316">
        <v>190</v>
      </c>
      <c r="E36" s="317">
        <v>190</v>
      </c>
      <c r="F36" s="318">
        <v>0</v>
      </c>
    </row>
    <row r="37" spans="1:6">
      <c r="A37" s="295"/>
      <c r="B37" s="324" t="s">
        <v>248</v>
      </c>
      <c r="C37" s="310" t="s">
        <v>239</v>
      </c>
      <c r="D37" s="311">
        <v>75</v>
      </c>
      <c r="E37" s="312">
        <v>71</v>
      </c>
      <c r="F37" s="313">
        <v>-4</v>
      </c>
    </row>
    <row r="38" spans="1:6">
      <c r="A38" s="295"/>
      <c r="B38" s="314"/>
      <c r="C38" s="315" t="s">
        <v>240</v>
      </c>
      <c r="D38" s="316">
        <v>83</v>
      </c>
      <c r="E38" s="317">
        <v>82</v>
      </c>
      <c r="F38" s="318">
        <v>-1</v>
      </c>
    </row>
    <row r="39" spans="1:6" ht="15.75" thickBot="1">
      <c r="A39" s="295"/>
      <c r="B39" s="325"/>
      <c r="C39" s="320" t="s">
        <v>165</v>
      </c>
      <c r="D39" s="321">
        <v>70</v>
      </c>
      <c r="E39" s="322">
        <v>70</v>
      </c>
      <c r="F39" s="323">
        <v>0</v>
      </c>
    </row>
    <row r="40" spans="1:6">
      <c r="A40" s="295"/>
      <c r="B40" s="324" t="s">
        <v>249</v>
      </c>
      <c r="C40" s="315" t="s">
        <v>239</v>
      </c>
      <c r="D40" s="316">
        <v>105</v>
      </c>
      <c r="E40" s="317">
        <v>103</v>
      </c>
      <c r="F40" s="318">
        <v>-2</v>
      </c>
    </row>
    <row r="41" spans="1:6">
      <c r="A41" s="295"/>
      <c r="B41" s="314"/>
      <c r="C41" s="315" t="s">
        <v>240</v>
      </c>
      <c r="D41" s="316">
        <v>111</v>
      </c>
      <c r="E41" s="317">
        <v>109.5</v>
      </c>
      <c r="F41" s="318">
        <v>-1.5</v>
      </c>
    </row>
    <row r="42" spans="1:6" ht="15.75" thickBot="1">
      <c r="A42" s="295"/>
      <c r="B42" s="325"/>
      <c r="C42" s="315" t="s">
        <v>165</v>
      </c>
      <c r="D42" s="316">
        <v>105</v>
      </c>
      <c r="E42" s="317">
        <v>105</v>
      </c>
      <c r="F42" s="318">
        <v>0</v>
      </c>
    </row>
    <row r="43" spans="1:6">
      <c r="A43" s="295"/>
      <c r="B43" s="314"/>
      <c r="C43" s="310" t="s">
        <v>239</v>
      </c>
      <c r="D43" s="311">
        <v>77</v>
      </c>
      <c r="E43" s="312">
        <v>76</v>
      </c>
      <c r="F43" s="313">
        <v>-1</v>
      </c>
    </row>
    <row r="44" spans="1:6">
      <c r="A44" s="295"/>
      <c r="B44" s="314" t="s">
        <v>250</v>
      </c>
      <c r="C44" s="315" t="s">
        <v>163</v>
      </c>
      <c r="D44" s="316">
        <v>78</v>
      </c>
      <c r="E44" s="317">
        <v>76.5</v>
      </c>
      <c r="F44" s="318">
        <v>-1.5</v>
      </c>
    </row>
    <row r="45" spans="1:6" ht="15.75" thickBot="1">
      <c r="A45" s="295"/>
      <c r="B45" s="314"/>
      <c r="C45" s="320" t="s">
        <v>165</v>
      </c>
      <c r="D45" s="321">
        <v>81</v>
      </c>
      <c r="E45" s="322">
        <v>81</v>
      </c>
      <c r="F45" s="323">
        <v>0</v>
      </c>
    </row>
    <row r="46" spans="1:6">
      <c r="A46" s="295"/>
      <c r="B46" s="326" t="s">
        <v>251</v>
      </c>
      <c r="C46" s="315" t="s">
        <v>252</v>
      </c>
      <c r="D46" s="316">
        <v>317.09062453803278</v>
      </c>
      <c r="E46" s="317">
        <v>317.09062453803278</v>
      </c>
      <c r="F46" s="318">
        <v>0</v>
      </c>
    </row>
    <row r="47" spans="1:6">
      <c r="A47" s="295"/>
      <c r="B47" s="327" t="s">
        <v>253</v>
      </c>
      <c r="C47" s="315" t="s">
        <v>254</v>
      </c>
      <c r="D47" s="316">
        <v>294.04077515389525</v>
      </c>
      <c r="E47" s="317">
        <v>294.04077515389525</v>
      </c>
      <c r="F47" s="318">
        <v>0</v>
      </c>
    </row>
    <row r="48" spans="1:6" ht="15.75" thickBot="1">
      <c r="A48" s="300"/>
      <c r="B48" s="328"/>
      <c r="C48" s="320" t="s">
        <v>255</v>
      </c>
      <c r="D48" s="321">
        <v>308.5460673942253</v>
      </c>
      <c r="E48" s="322">
        <v>308.5460673942253</v>
      </c>
      <c r="F48" s="323">
        <v>0</v>
      </c>
    </row>
    <row r="49" spans="1:6">
      <c r="A49" s="300"/>
      <c r="B49" s="300"/>
      <c r="C49" s="300"/>
      <c r="D49" s="300"/>
      <c r="E49" s="300"/>
      <c r="F49" s="99" t="s">
        <v>56</v>
      </c>
    </row>
    <row r="50" spans="1:6">
      <c r="F50" s="329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2019-12-18T14:22:31Z</dcterms:created>
  <dcterms:modified xsi:type="dcterms:W3CDTF">2019-12-18T14:28:24Z</dcterms:modified>
</cp:coreProperties>
</file>