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52\"/>
    </mc:Choice>
  </mc:AlternateContent>
  <bookViews>
    <workbookView xWindow="0" yWindow="0" windowWidth="23040" windowHeight="9384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2" hidden="1">'[5]PRECIOS CE'!#REF!</definedName>
    <definedName name="a" localSheetId="3" hidden="1">'[7]PRECIOS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11'!$A$1:$F$47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14'!$A$1:$N$53</definedName>
    <definedName name="_xlnm.Print_Area" localSheetId="10">'Pág. 15'!$A$1:$G$36</definedName>
    <definedName name="_xlnm.Print_Area" localSheetId="11">'Pág. 16'!$A$1:$N$77</definedName>
    <definedName name="_xlnm.Print_Area" localSheetId="12">'Pág. 17'!$A$1:$G$31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4'!$A$1:$G$64</definedName>
    <definedName name="_xlnm.Print_Area" localSheetId="2">'Pág. 5'!$A$1:$G$61</definedName>
    <definedName name="_xlnm.Print_Area" localSheetId="3">'Pág. 7'!$A$1:$G$68</definedName>
    <definedName name="_xlnm.Print_Area" localSheetId="4">'Pág. 9'!$A$1:$F$37</definedName>
    <definedName name="_xlnm.Print_Area">'[3]Email CCAA'!$B$3:$K$124</definedName>
    <definedName name="OLE_LINK1" localSheetId="1">'Pág. 4'!$E$53</definedName>
    <definedName name="OLE_LINK1" localSheetId="2">'Pág. 5'!$E$49</definedName>
    <definedName name="OLE_LINK1" localSheetId="3">'Pág. 7'!$E$56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7" l="1"/>
  <c r="E37" i="17"/>
  <c r="E35" i="17"/>
  <c r="E33" i="17"/>
  <c r="E32" i="17"/>
  <c r="E31" i="17"/>
  <c r="E25" i="17"/>
  <c r="E23" i="17"/>
  <c r="E22" i="17"/>
  <c r="D21" i="17"/>
  <c r="C21" i="17"/>
  <c r="E16" i="17"/>
  <c r="E15" i="17"/>
  <c r="E14" i="17"/>
  <c r="E11" i="17"/>
  <c r="E9" i="17"/>
  <c r="K31" i="16"/>
  <c r="H31" i="16"/>
  <c r="E31" i="16"/>
  <c r="K30" i="16"/>
  <c r="H30" i="16"/>
  <c r="E30" i="16"/>
  <c r="K29" i="16"/>
  <c r="H29" i="16"/>
  <c r="E29" i="16"/>
  <c r="K28" i="16"/>
  <c r="H28" i="16"/>
  <c r="E28" i="16"/>
  <c r="K27" i="16"/>
  <c r="H27" i="16"/>
  <c r="E27" i="16"/>
  <c r="K26" i="16"/>
  <c r="H26" i="16"/>
  <c r="E26" i="16"/>
  <c r="K25" i="16"/>
  <c r="H25" i="16"/>
  <c r="E25" i="16"/>
  <c r="K24" i="16"/>
  <c r="H24" i="16"/>
  <c r="J23" i="16"/>
  <c r="I23" i="16"/>
  <c r="G23" i="16"/>
  <c r="F23" i="16"/>
  <c r="D23" i="16"/>
  <c r="C23" i="16"/>
  <c r="K16" i="16"/>
  <c r="H16" i="16"/>
  <c r="E16" i="16"/>
  <c r="J15" i="16"/>
  <c r="I15" i="16"/>
  <c r="G15" i="16"/>
  <c r="F15" i="16"/>
  <c r="D15" i="16"/>
  <c r="C15" i="16"/>
  <c r="K11" i="16"/>
  <c r="H11" i="16"/>
  <c r="E11" i="16"/>
  <c r="J10" i="16"/>
  <c r="I10" i="16"/>
  <c r="G10" i="16"/>
  <c r="F10" i="16"/>
  <c r="E47" i="15"/>
  <c r="E46" i="15"/>
  <c r="E45" i="15"/>
  <c r="E44" i="15"/>
  <c r="E43" i="15"/>
  <c r="E42" i="15"/>
  <c r="E41" i="15"/>
  <c r="E40" i="15"/>
  <c r="E39" i="15"/>
  <c r="D38" i="15"/>
  <c r="C38" i="15"/>
  <c r="E35" i="15"/>
  <c r="E34" i="15"/>
  <c r="E33" i="15"/>
  <c r="D32" i="15"/>
  <c r="C32" i="15"/>
  <c r="E26" i="15"/>
  <c r="E25" i="15"/>
  <c r="E24" i="15"/>
  <c r="E23" i="15"/>
  <c r="E22" i="15"/>
  <c r="E20" i="15"/>
  <c r="E19" i="15"/>
  <c r="E18" i="15"/>
  <c r="E17" i="15"/>
  <c r="E16" i="15"/>
  <c r="D14" i="15"/>
  <c r="C14" i="15"/>
  <c r="E10" i="15"/>
  <c r="E9" i="15"/>
  <c r="E8" i="15"/>
  <c r="E7" i="15"/>
  <c r="E6" i="15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G35" i="11" l="1"/>
  <c r="G23" i="11"/>
  <c r="F27" i="8" l="1"/>
  <c r="F25" i="8"/>
  <c r="G35" i="4" l="1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6" i="3" l="1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37" i="2" l="1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27" i="2"/>
  <c r="F27" i="2"/>
  <c r="G26" i="2"/>
  <c r="F26" i="2"/>
  <c r="G24" i="2"/>
  <c r="F24" i="2"/>
  <c r="G23" i="2"/>
  <c r="F23" i="2"/>
  <c r="G22" i="2"/>
  <c r="F22" i="2"/>
  <c r="G21" i="2"/>
  <c r="F21" i="2"/>
  <c r="G20" i="2"/>
  <c r="F20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<sst xmlns="http://schemas.openxmlformats.org/spreadsheetml/2006/main" count="1917" uniqueCount="701">
  <si>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</si>
  <si>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</si>
  <si>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</si>
  <si>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</si>
  <si>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</si>
  <si>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</si>
  <si>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51</t>
  </si>
  <si>
    <t>Semana 52</t>
  </si>
  <si>
    <t xml:space="preserve">semanal </t>
  </si>
  <si>
    <t>16-22/12</t>
  </si>
  <si>
    <t>23-29/12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</si>
  <si>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</si>
  <si>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</si>
  <si>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</si>
  <si>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</si>
  <si>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</si>
  <si>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</si>
  <si>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</si>
  <si>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</si>
  <si>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</si>
  <si>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</si>
  <si>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</si>
  <si>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</si>
  <si>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</si>
  <si>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</si>
  <si>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</si>
  <si>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</si>
  <si>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</si>
  <si>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</si>
  <si>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</si>
  <si>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</si>
  <si>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</si>
  <si>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</si>
  <si>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</si>
  <si>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</si>
  <si>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(**)   150,99</t>
  </si>
  <si>
    <t>Vino con DOP/IGP tinto RIOJA (€/hectolitro)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</si>
  <si>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</si>
  <si>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</si>
  <si>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</si>
  <si>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</si>
  <si>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</si>
  <si>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</si>
  <si>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</si>
  <si>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</si>
  <si>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</si>
  <si>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</si>
  <si>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</si>
  <si>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</si>
  <si>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Septiembre 2019. (**) Precio Octubre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</si>
  <si>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</si>
  <si>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</si>
  <si>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</si>
  <si>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</si>
  <si>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</si>
  <si>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</si>
  <si>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16 - 22/12</t>
  </si>
  <si>
    <t>23 - 29/12</t>
  </si>
  <si>
    <t>FRUTAS</t>
  </si>
  <si>
    <t>Clementina  (€/100 kg)</t>
  </si>
  <si>
    <t>Limón  (€/100 kg)</t>
  </si>
  <si>
    <t>Naranja  (€/100 kg)</t>
  </si>
  <si>
    <t>Aguacate (€/100 kg)</t>
  </si>
  <si>
    <t>Manzana Golden (€/100 kg)</t>
  </si>
  <si>
    <t>Pera Blanquilla  (€/100kg)</t>
  </si>
  <si>
    <t>Uva de mesa  (€/100kg)</t>
  </si>
  <si>
    <t>Plátano (€/100 kg)</t>
  </si>
  <si>
    <t>HORTALIZAS</t>
  </si>
  <si>
    <t>Acelga (€/100kg)</t>
  </si>
  <si>
    <t>Ajo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</si>
  <si>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</si>
  <si>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</si>
  <si>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</si>
  <si>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</si>
  <si>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</si>
  <si>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</si>
  <si>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</si>
  <si>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 ud)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</si>
  <si>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</si>
  <si>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</si>
  <si>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</si>
  <si>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</si>
  <si>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</si>
  <si>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</si>
  <si>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</si>
  <si>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</si>
  <si>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</si>
  <si>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</si>
  <si>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</si>
  <si>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</si>
  <si>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</si>
  <si>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</si>
  <si>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</si>
  <si>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</si>
  <si>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</si>
  <si>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</si>
  <si>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</si>
  <si>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</si>
  <si>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</si>
  <si>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</si>
  <si>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</si>
  <si>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</si>
  <si>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</si>
  <si>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</si>
  <si>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</si>
  <si>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</si>
  <si>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</si>
  <si>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</si>
  <si>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</si>
  <si>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</si>
  <si>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</si>
  <si>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</si>
  <si>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</si>
  <si>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</si>
  <si>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</si>
  <si>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</si>
  <si>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</si>
  <si>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</si>
  <si>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</si>
  <si>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</si>
  <si>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</si>
  <si>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</si>
  <si>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</si>
  <si>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</si>
  <si>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</si>
  <si>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</si>
  <si>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</si>
  <si>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noviembre 2019: 34,00 €/100 litros</t>
  </si>
  <si>
    <t>MIEL</t>
  </si>
  <si>
    <t>(11)</t>
  </si>
  <si>
    <t>Miel multifloral a granel (€/100 kg)</t>
  </si>
  <si>
    <t>Precio octubre 2019:  283,85 €/100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</si>
  <si>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</si>
  <si>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</si>
  <si>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</si>
  <si>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</si>
  <si>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</si>
  <si>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</si>
  <si>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</si>
  <si>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</si>
  <si>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</si>
  <si>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</si>
  <si>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51
16-22/12
2019</t>
  </si>
  <si>
    <t>Semana 52
23-29/12
2019</t>
  </si>
  <si>
    <t>Variación
 €</t>
  </si>
  <si>
    <t>Trigo Blando Panificable</t>
  </si>
  <si>
    <t>Albacete</t>
  </si>
  <si>
    <t>195,00</t>
  </si>
  <si>
    <t>0,00</t>
  </si>
  <si>
    <t>Ávila</t>
  </si>
  <si>
    <t>196,00</t>
  </si>
  <si>
    <t>Barcelona</t>
  </si>
  <si>
    <t>219,00</t>
  </si>
  <si>
    <t>1,00</t>
  </si>
  <si>
    <t>Burgos</t>
  </si>
  <si>
    <t>188,20</t>
  </si>
  <si>
    <t>Cádiz</t>
  </si>
  <si>
    <t>209,00</t>
  </si>
  <si>
    <t>Guadalajara</t>
  </si>
  <si>
    <t>195,80</t>
  </si>
  <si>
    <t>Huesca</t>
  </si>
  <si>
    <t>202,00</t>
  </si>
  <si>
    <t>2,00</t>
  </si>
  <si>
    <t>León</t>
  </si>
  <si>
    <t>193,00</t>
  </si>
  <si>
    <t>Lérida</t>
  </si>
  <si>
    <t>Madrid</t>
  </si>
  <si>
    <t>198,00</t>
  </si>
  <si>
    <t>Murcia</t>
  </si>
  <si>
    <t>200,00</t>
  </si>
  <si>
    <t>Navarra</t>
  </si>
  <si>
    <t>Palencia</t>
  </si>
  <si>
    <t>192,40</t>
  </si>
  <si>
    <t>1,60</t>
  </si>
  <si>
    <t>Pontevedra</t>
  </si>
  <si>
    <t>210,00</t>
  </si>
  <si>
    <t>Salamanca</t>
  </si>
  <si>
    <t>195,60</t>
  </si>
  <si>
    <t>Segovia</t>
  </si>
  <si>
    <t>192,80</t>
  </si>
  <si>
    <t>Sevilla</t>
  </si>
  <si>
    <t>Soria</t>
  </si>
  <si>
    <t>193,10</t>
  </si>
  <si>
    <t>Tarragona</t>
  </si>
  <si>
    <t>206,00</t>
  </si>
  <si>
    <t>3,00</t>
  </si>
  <si>
    <t>Valladolid</t>
  </si>
  <si>
    <t>191,70</t>
  </si>
  <si>
    <t>Zamora</t>
  </si>
  <si>
    <t>193,20</t>
  </si>
  <si>
    <t>Zaragoza</t>
  </si>
  <si>
    <t>Trigo Duro</t>
  </si>
  <si>
    <t>250,00</t>
  </si>
  <si>
    <t>Cordoba</t>
  </si>
  <si>
    <t>248,00</t>
  </si>
  <si>
    <t>273,00</t>
  </si>
  <si>
    <t>2.1.2.  Precios Medios en Mercados Representativos: Cebada</t>
  </si>
  <si>
    <t>Cebada Pienso</t>
  </si>
  <si>
    <t>174,40</t>
  </si>
  <si>
    <t>179,00</t>
  </si>
  <si>
    <t>175,00</t>
  </si>
  <si>
    <t>178,00</t>
  </si>
  <si>
    <t>Ciudad Real</t>
  </si>
  <si>
    <t>181,20</t>
  </si>
  <si>
    <t>0,80</t>
  </si>
  <si>
    <t>177,00</t>
  </si>
  <si>
    <t>La Coruña</t>
  </si>
  <si>
    <t>186,00</t>
  </si>
  <si>
    <t>Cuenca</t>
  </si>
  <si>
    <t>176,00</t>
  </si>
  <si>
    <t>Granada</t>
  </si>
  <si>
    <t>178,40</t>
  </si>
  <si>
    <t>181,00</t>
  </si>
  <si>
    <t>180,00</t>
  </si>
  <si>
    <t>184,00</t>
  </si>
  <si>
    <t>Teruel</t>
  </si>
  <si>
    <t>Toledo</t>
  </si>
  <si>
    <t>185,40</t>
  </si>
  <si>
    <t>Cebada Malta</t>
  </si>
  <si>
    <t>194,00</t>
  </si>
  <si>
    <t>179,60</t>
  </si>
  <si>
    <t>190,80</t>
  </si>
  <si>
    <t>-1,00</t>
  </si>
  <si>
    <t>184,80</t>
  </si>
  <si>
    <t>185,00</t>
  </si>
  <si>
    <t>205,00</t>
  </si>
  <si>
    <t>190,00</t>
  </si>
  <si>
    <t>180,20</t>
  </si>
  <si>
    <t>-2,00</t>
  </si>
  <si>
    <t>192,00</t>
  </si>
  <si>
    <t>188,00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</si>
  <si>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</si>
  <si>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</si>
  <si>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</si>
  <si>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</si>
  <si>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Maiz Grano</t>
  </si>
  <si>
    <t xml:space="preserve">   Albacete</t>
  </si>
  <si>
    <t>176,60</t>
  </si>
  <si>
    <t xml:space="preserve">   Badajoz</t>
  </si>
  <si>
    <t xml:space="preserve">   Cáceres</t>
  </si>
  <si>
    <t xml:space="preserve">   Ciudad Real</t>
  </si>
  <si>
    <t>187,00</t>
  </si>
  <si>
    <t xml:space="preserve">   Córdoba</t>
  </si>
  <si>
    <t>172,00</t>
  </si>
  <si>
    <t xml:space="preserve">   La Coruña</t>
  </si>
  <si>
    <t xml:space="preserve">   Gerona</t>
  </si>
  <si>
    <t>183,00</t>
  </si>
  <si>
    <t xml:space="preserve">   Huesca</t>
  </si>
  <si>
    <t xml:space="preserve">   León</t>
  </si>
  <si>
    <t xml:space="preserve">   Lérida</t>
  </si>
  <si>
    <t>174,00</t>
  </si>
  <si>
    <t xml:space="preserve">   Madrid</t>
  </si>
  <si>
    <t xml:space="preserve">   Navarra</t>
  </si>
  <si>
    <t xml:space="preserve">   Pontevedra</t>
  </si>
  <si>
    <t xml:space="preserve">   Salamanca</t>
  </si>
  <si>
    <t>182,00</t>
  </si>
  <si>
    <t xml:space="preserve">   Sevilla</t>
  </si>
  <si>
    <t xml:space="preserve">   Toledo</t>
  </si>
  <si>
    <t xml:space="preserve">   Valladolid</t>
  </si>
  <si>
    <t xml:space="preserve">   Zamora</t>
  </si>
  <si>
    <t xml:space="preserve">   Zaragoza</t>
  </si>
  <si>
    <t>Arroz cáscara (Indica)</t>
  </si>
  <si>
    <t>297,00</t>
  </si>
  <si>
    <t>305,00</t>
  </si>
  <si>
    <t>-0,45</t>
  </si>
  <si>
    <t xml:space="preserve">   Valencia</t>
  </si>
  <si>
    <t>260,00</t>
  </si>
  <si>
    <t>Arroz cáscara (Japónica)</t>
  </si>
  <si>
    <t>307,00</t>
  </si>
  <si>
    <t>325,29</t>
  </si>
  <si>
    <t>-1,71</t>
  </si>
  <si>
    <t xml:space="preserve">   Tarragona</t>
  </si>
  <si>
    <t>300,00</t>
  </si>
  <si>
    <t>290,00</t>
  </si>
  <si>
    <t>Arroz blanco (Indica)</t>
  </si>
  <si>
    <t>471,15</t>
  </si>
  <si>
    <t>490,00</t>
  </si>
  <si>
    <t>557,50</t>
  </si>
  <si>
    <t>Arroz blanco (Japónica)</t>
  </si>
  <si>
    <t>601,00</t>
  </si>
  <si>
    <t>500,00</t>
  </si>
  <si>
    <t>570,00</t>
  </si>
  <si>
    <t>572,50</t>
  </si>
  <si>
    <t xml:space="preserve">Arroz blanco vaporizado </t>
  </si>
  <si>
    <t>656,50</t>
  </si>
  <si>
    <t>612,00</t>
  </si>
  <si>
    <t>595,00</t>
  </si>
  <si>
    <t>Arroz partido</t>
  </si>
  <si>
    <t>320,00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</si>
  <si>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</si>
  <si>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</si>
  <si>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</si>
  <si>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</si>
  <si>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Badajoz</t>
  </si>
  <si>
    <t xml:space="preserve">Cuenca </t>
  </si>
  <si>
    <t>Vino Tinto sin DOP / IPG</t>
  </si>
  <si>
    <t>Precio de vino tinto referido al producto de 12 puntos de color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</si>
  <si>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</si>
  <si>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</si>
  <si>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</si>
  <si>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</si>
  <si>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</si>
  <si>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</si>
  <si>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</si>
  <si>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</si>
  <si>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</si>
  <si>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</si>
  <si>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</si>
  <si>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</si>
  <si>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</si>
  <si>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</si>
  <si>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</si>
  <si>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</si>
  <si>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</si>
  <si>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</si>
  <si>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</si>
  <si>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</si>
  <si>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</si>
  <si>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</si>
  <si>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</si>
  <si>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</si>
  <si>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</si>
  <si>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</si>
  <si>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</si>
  <si>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</si>
  <si>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</si>
  <si>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</si>
  <si>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</si>
  <si>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</si>
  <si>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</si>
  <si>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</si>
  <si>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</si>
  <si>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</si>
  <si>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</si>
  <si>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</si>
  <si>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</si>
  <si>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</si>
  <si>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</si>
  <si>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</si>
  <si>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</si>
  <si>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</si>
  <si>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</si>
  <si>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</si>
  <si>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</si>
  <si>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</si>
  <si>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</si>
  <si>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</si>
  <si>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</si>
  <si>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</si>
  <si>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--</t>
  </si>
  <si>
    <t>Todas las variedades</t>
  </si>
  <si>
    <t>1x-3</t>
  </si>
  <si>
    <t>LIMÓN</t>
  </si>
  <si>
    <t>Alicante</t>
  </si>
  <si>
    <t>Fino</t>
  </si>
  <si>
    <t>3/4</t>
  </si>
  <si>
    <t>MANDARINA</t>
  </si>
  <si>
    <t>Clemenvilla</t>
  </si>
  <si>
    <t>1-2</t>
  </si>
  <si>
    <t>Tango</t>
  </si>
  <si>
    <t>NARANJA</t>
  </si>
  <si>
    <t>Navelina</t>
  </si>
  <si>
    <t>3-6</t>
  </si>
  <si>
    <t>Salustiana</t>
  </si>
  <si>
    <t>FRUTAS DE PEPITA</t>
  </si>
  <si>
    <t>mm</t>
  </si>
  <si>
    <t>MANZANA</t>
  </si>
  <si>
    <t>Fuji</t>
  </si>
  <si>
    <t xml:space="preserve">70-80 </t>
  </si>
  <si>
    <t>Golden Delicious</t>
  </si>
  <si>
    <t>Granny Smith</t>
  </si>
  <si>
    <t>Red Chief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</si>
  <si>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</si>
  <si>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</si>
  <si>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</si>
  <si>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</si>
  <si>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</si>
  <si>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</si>
  <si>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</si>
  <si>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</si>
  <si>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Packhams Triumph</t>
  </si>
  <si>
    <t xml:space="preserve">60-65 </t>
  </si>
  <si>
    <t>Williams</t>
  </si>
  <si>
    <t>65-75+</t>
  </si>
  <si>
    <t>FRUTAS DE HUESO</t>
  </si>
  <si>
    <t>AGUACATE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</si>
  <si>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</si>
  <si>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</si>
  <si>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</si>
  <si>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</si>
  <si>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</si>
  <si>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</si>
  <si>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52 - 2019: 23 - 29/12</t>
  </si>
  <si>
    <t>ESPAÑA</t>
  </si>
  <si>
    <t>Golden delicious</t>
  </si>
  <si>
    <t>70/80</t>
  </si>
  <si>
    <t>Red Delicious y demás Var. Rojas</t>
  </si>
  <si>
    <t>60/65+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</si>
  <si>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</si>
  <si>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</si>
  <si>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</si>
  <si>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</si>
  <si>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</si>
  <si>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</si>
  <si>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</si>
  <si>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</si>
  <si>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</si>
  <si>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</si>
  <si>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</si>
  <si>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</si>
  <si>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</si>
  <si>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</si>
  <si>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Todos los tipos y variedades</t>
  </si>
  <si>
    <t>BRÓCOLI</t>
  </si>
  <si>
    <t>CALABACÍN</t>
  </si>
  <si>
    <t>14-21 g</t>
  </si>
  <si>
    <t>CALABAZA</t>
  </si>
  <si>
    <t>Cacahuete</t>
  </si>
  <si>
    <t>CEBOLLA</t>
  </si>
  <si>
    <t>40-80 mm</t>
  </si>
  <si>
    <t>CHAMPIÑÓN</t>
  </si>
  <si>
    <t>Cerrado</t>
  </si>
  <si>
    <t>30-65 mm</t>
  </si>
  <si>
    <t>COLIFLOR</t>
  </si>
  <si>
    <t>COL-REPOLLO</t>
  </si>
  <si>
    <t>ESCAROLA</t>
  </si>
  <si>
    <t>Lisa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</si>
  <si>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</si>
  <si>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</si>
  <si>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</si>
  <si>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</si>
  <si>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</si>
  <si>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</si>
  <si>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</si>
  <si>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</si>
  <si>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</si>
  <si>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</si>
  <si>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</si>
  <si>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</si>
  <si>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</si>
  <si>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</si>
  <si>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</si>
  <si>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</si>
  <si>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</si>
  <si>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</si>
  <si>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</si>
  <si>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</si>
  <si>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</si>
  <si>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</si>
  <si>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</si>
  <si>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</si>
  <si>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</si>
  <si>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</si>
  <si>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</si>
  <si>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</si>
  <si>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</si>
  <si>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</si>
  <si>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Nantesa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</si>
  <si>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</si>
  <si>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</si>
  <si>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</si>
  <si>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</si>
  <si>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</si>
  <si>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</si>
  <si>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</si>
  <si>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16-20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</si>
  <si>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</si>
  <si>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</si>
  <si>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</si>
  <si>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</si>
  <si>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</si>
  <si>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</si>
  <si>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</si>
  <si>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</si>
  <si>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</si>
  <si>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</si>
  <si>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</si>
  <si>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</si>
  <si>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</si>
  <si>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</si>
  <si>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</si>
  <si>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</si>
  <si>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</si>
  <si>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</si>
  <si>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379,39</t>
  </si>
  <si>
    <t>377,32</t>
  </si>
  <si>
    <t>Muy buena y cubierta (U-3)</t>
  </si>
  <si>
    <t>373,37</t>
  </si>
  <si>
    <t>376,89</t>
  </si>
  <si>
    <t>Precio medio ponderado Categoría U</t>
  </si>
  <si>
    <t>376,16</t>
  </si>
  <si>
    <t>377,09</t>
  </si>
  <si>
    <t>Buena y poco cubierta (R-2)</t>
  </si>
  <si>
    <t>342,42</t>
  </si>
  <si>
    <t>326,84</t>
  </si>
  <si>
    <t>Buena y cubierta (R-3)</t>
  </si>
  <si>
    <t>359,31</t>
  </si>
  <si>
    <t>359,76</t>
  </si>
  <si>
    <t>Precio medio ponderado Categoría R</t>
  </si>
  <si>
    <t>350,32</t>
  </si>
  <si>
    <t>342,23</t>
  </si>
  <si>
    <t>Menos buena y poco cubierta (O-2)</t>
  </si>
  <si>
    <t>299,29</t>
  </si>
  <si>
    <t>301,37</t>
  </si>
  <si>
    <t>Menos buena y cubierta  (O-3)</t>
  </si>
  <si>
    <t>327,51</t>
  </si>
  <si>
    <t>324,84</t>
  </si>
  <si>
    <t>Precio medio ponderado Categoría O</t>
  </si>
  <si>
    <t>308,90</t>
  </si>
  <si>
    <t>309,36</t>
  </si>
  <si>
    <t>Categoría D: Canales de hembras que hayan parido</t>
  </si>
  <si>
    <t>Mediocre  y poco cubierta (P-2)</t>
  </si>
  <si>
    <t>211,35</t>
  </si>
  <si>
    <t>203,49</t>
  </si>
  <si>
    <t>Mediocre y cubierta  (P-3)</t>
  </si>
  <si>
    <t>241,09</t>
  </si>
  <si>
    <t>232,59</t>
  </si>
  <si>
    <t>Precio medio ponderado Categoría P</t>
  </si>
  <si>
    <t>213,31</t>
  </si>
  <si>
    <t>205,42</t>
  </si>
  <si>
    <t>273,91</t>
  </si>
  <si>
    <t>274,85</t>
  </si>
  <si>
    <t>Buena y grasa (R-4)</t>
  </si>
  <si>
    <t>314,62</t>
  </si>
  <si>
    <t>301,71</t>
  </si>
  <si>
    <t>287,59</t>
  </si>
  <si>
    <t>283,88</t>
  </si>
  <si>
    <t>218,70</t>
  </si>
  <si>
    <t>218,67</t>
  </si>
  <si>
    <t>Menos buena y cubierta (O-3)</t>
  </si>
  <si>
    <t>260,32</t>
  </si>
  <si>
    <t>266,44</t>
  </si>
  <si>
    <t>Menos buena y grasa (O-4)</t>
  </si>
  <si>
    <t>301,11</t>
  </si>
  <si>
    <t>296,10</t>
  </si>
  <si>
    <t>247,24</t>
  </si>
  <si>
    <t>249,73</t>
  </si>
  <si>
    <t>Categoría E: Canales de otras hembras ( de 12 meses o más)</t>
  </si>
  <si>
    <t>392,72</t>
  </si>
  <si>
    <t>387,71</t>
  </si>
  <si>
    <t>390,30</t>
  </si>
  <si>
    <t>386,98</t>
  </si>
  <si>
    <t>390,72</t>
  </si>
  <si>
    <t>387,11</t>
  </si>
  <si>
    <t>369,39</t>
  </si>
  <si>
    <t>392,84</t>
  </si>
  <si>
    <t>369,52</t>
  </si>
  <si>
    <t>355,65</t>
  </si>
  <si>
    <t>380,93</t>
  </si>
  <si>
    <t>405,28</t>
  </si>
  <si>
    <t>370,38</t>
  </si>
  <si>
    <t>362,38</t>
  </si>
  <si>
    <t>310,44</t>
  </si>
  <si>
    <t>291,29</t>
  </si>
  <si>
    <t>322,44</t>
  </si>
  <si>
    <t>305,22</t>
  </si>
  <si>
    <t>322,00</t>
  </si>
  <si>
    <t>310,58</t>
  </si>
  <si>
    <t>320,25</t>
  </si>
  <si>
    <t>302,74</t>
  </si>
  <si>
    <t>Categoría Z: Canales de animales desde 8 a menos de 12 meses</t>
  </si>
  <si>
    <t>399,11</t>
  </si>
  <si>
    <t>394,70</t>
  </si>
  <si>
    <t>402,02</t>
  </si>
  <si>
    <t>397,39</t>
  </si>
  <si>
    <t>400,65</t>
  </si>
  <si>
    <t>396,12</t>
  </si>
  <si>
    <t>379,36</t>
  </si>
  <si>
    <t>384,67</t>
  </si>
  <si>
    <t>384,44</t>
  </si>
  <si>
    <t>380,08</t>
  </si>
  <si>
    <t>383,07</t>
  </si>
  <si>
    <t>381,31</t>
  </si>
  <si>
    <t>311,05</t>
  </si>
  <si>
    <t>300,74</t>
  </si>
  <si>
    <t>326,82</t>
  </si>
  <si>
    <t>335,51</t>
  </si>
  <si>
    <t>317,63</t>
  </si>
  <si>
    <t>315,24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</si>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</sst>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9"/>
      <color indexed="72"/>
      <name val="Verdana"/>
      <family val="2"/>
    </font>
    <font>
      <b/>
      <sz val="9"/>
      <color indexed="72"/>
      <name val="Verdana"/>
      <family val="2"/>
    </font>
    <font>
      <sz val="10"/>
      <color indexed="72"/>
      <name val="SansSerif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9" fillId="0" borderId="0"/>
    <xf numFmtId="165" fontId="3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17">
    <xf numFmtId="0" fontId="0" fillId="0" borderId="0" xfId="0"/>
    <xf numFmtId="0" fontId="4" fillId="0" borderId="0" xfId="1" applyFont="1"/>
    <xf numFmtId="0" fontId="5" fillId="0" borderId="0" xfId="1" applyFont="1" applyFill="1" applyBorder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0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0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2" fontId="4" fillId="4" borderId="24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29" xfId="1" applyNumberFormat="1" applyFont="1" applyFill="1" applyBorder="1" applyAlignment="1">
      <alignment horizontal="center" vertical="center"/>
    </xf>
    <xf numFmtId="49" fontId="4" fillId="4" borderId="30" xfId="1" applyNumberFormat="1" applyFont="1" applyFill="1" applyBorder="1" applyAlignment="1">
      <alignment horizontal="center" vertical="center"/>
    </xf>
    <xf numFmtId="0" fontId="4" fillId="4" borderId="31" xfId="1" quotePrefix="1" applyFont="1" applyFill="1" applyBorder="1" applyAlignment="1">
      <alignment horizontal="left" vertical="center"/>
    </xf>
    <xf numFmtId="2" fontId="4" fillId="0" borderId="31" xfId="1" applyNumberFormat="1" applyFont="1" applyBorder="1" applyAlignment="1">
      <alignment horizontal="center"/>
    </xf>
    <xf numFmtId="2" fontId="4" fillId="4" borderId="32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3" xfId="1" applyFont="1" applyFill="1" applyBorder="1" applyAlignment="1">
      <alignment horizontal="center" vertical="center"/>
    </xf>
    <xf numFmtId="2" fontId="4" fillId="3" borderId="33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0" fontId="4" fillId="0" borderId="0" xfId="1" applyFont="1" applyFill="1"/>
    <xf numFmtId="49" fontId="4" fillId="4" borderId="34" xfId="1" quotePrefix="1" applyNumberFormat="1" applyFont="1" applyFill="1" applyBorder="1" applyAlignment="1">
      <alignment horizontal="center" vertical="center"/>
    </xf>
    <xf numFmtId="0" fontId="4" fillId="4" borderId="35" xfId="1" applyFont="1" applyFill="1" applyBorder="1" applyAlignment="1">
      <alignment horizontal="left" vertical="center"/>
    </xf>
    <xf numFmtId="2" fontId="4" fillId="4" borderId="35" xfId="1" applyNumberFormat="1" applyFont="1" applyFill="1" applyBorder="1" applyAlignment="1">
      <alignment horizontal="center" vertical="center"/>
    </xf>
    <xf numFmtId="164" fontId="4" fillId="4" borderId="35" xfId="1" applyNumberFormat="1" applyFont="1" applyFill="1" applyBorder="1" applyAlignment="1">
      <alignment horizontal="center" vertical="center"/>
    </xf>
    <xf numFmtId="2" fontId="4" fillId="4" borderId="3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12" fillId="0" borderId="0" xfId="1" applyFont="1" applyAlignment="1">
      <alignment horizontal="right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7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39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0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7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2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3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1" fillId="0" borderId="0" xfId="1" applyFont="1" applyAlignment="1">
      <alignment horizontal="center" vertical="top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2" fontId="2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14" fontId="6" fillId="6" borderId="0" xfId="1" quotePrefix="1" applyNumberFormat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Continuous" vertical="center" wrapText="1"/>
    </xf>
    <xf numFmtId="0" fontId="8" fillId="5" borderId="13" xfId="1" applyFont="1" applyFill="1" applyBorder="1" applyAlignment="1">
      <alignment horizontal="centerContinuous" vertical="center" wrapText="1"/>
    </xf>
    <xf numFmtId="49" fontId="12" fillId="4" borderId="44" xfId="1" applyNumberFormat="1" applyFont="1" applyFill="1" applyBorder="1" applyAlignment="1">
      <alignment horizontal="center" vertical="center"/>
    </xf>
    <xf numFmtId="0" fontId="9" fillId="4" borderId="45" xfId="1" applyFont="1" applyFill="1" applyBorder="1" applyAlignment="1">
      <alignment horizontal="left" vertical="center"/>
    </xf>
    <xf numFmtId="2" fontId="4" fillId="4" borderId="45" xfId="1" applyNumberFormat="1" applyFont="1" applyFill="1" applyBorder="1" applyAlignment="1">
      <alignment horizontal="center" vertical="center"/>
    </xf>
    <xf numFmtId="164" fontId="4" fillId="4" borderId="46" xfId="1" applyNumberFormat="1" applyFont="1" applyFill="1" applyBorder="1" applyAlignment="1">
      <alignment horizontal="center" vertical="center"/>
    </xf>
    <xf numFmtId="2" fontId="4" fillId="4" borderId="47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2" fontId="12" fillId="4" borderId="9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2" fontId="12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4" fillId="4" borderId="24" xfId="1" applyNumberFormat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left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12" fillId="4" borderId="37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4" fillId="4" borderId="11" xfId="1" quotePrefix="1" applyFont="1" applyFill="1" applyBorder="1" applyAlignment="1">
      <alignment horizontal="left" vertical="center"/>
    </xf>
    <xf numFmtId="2" fontId="4" fillId="4" borderId="11" xfId="1" quotePrefix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/>
    </xf>
    <xf numFmtId="2" fontId="4" fillId="0" borderId="11" xfId="1" applyNumberFormat="1" applyFont="1" applyFill="1" applyBorder="1" applyAlignment="1">
      <alignment horizontal="center" vertical="center"/>
    </xf>
    <xf numFmtId="0" fontId="12" fillId="4" borderId="37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2" xfId="1" quotePrefix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vertical="center"/>
    </xf>
    <xf numFmtId="2" fontId="4" fillId="4" borderId="16" xfId="1" applyNumberFormat="1" applyFont="1" applyFill="1" applyBorder="1" applyAlignment="1">
      <alignment horizontal="center" vertical="center"/>
    </xf>
    <xf numFmtId="164" fontId="4" fillId="4" borderId="33" xfId="1" applyNumberFormat="1" applyFont="1" applyFill="1" applyBorder="1" applyAlignment="1">
      <alignment horizontal="center" vertical="center"/>
    </xf>
    <xf numFmtId="2" fontId="4" fillId="4" borderId="48" xfId="1" applyNumberFormat="1" applyFont="1" applyFill="1" applyBorder="1" applyAlignment="1">
      <alignment horizontal="center" vertical="center"/>
    </xf>
    <xf numFmtId="0" fontId="12" fillId="4" borderId="49" xfId="1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2" fontId="4" fillId="0" borderId="50" xfId="1" applyNumberFormat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 vertic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7" borderId="51" xfId="2" applyFont="1" applyFill="1" applyBorder="1" applyAlignment="1">
      <alignment vertical="center" wrapText="1"/>
    </xf>
    <xf numFmtId="0" fontId="21" fillId="7" borderId="51" xfId="2" applyNumberFormat="1" applyFont="1" applyFill="1" applyBorder="1" applyAlignment="1" applyProtection="1">
      <alignment horizontal="center" vertical="center" wrapText="1"/>
    </xf>
    <xf numFmtId="0" fontId="21" fillId="4" borderId="52" xfId="2" applyNumberFormat="1" applyFont="1" applyFill="1" applyBorder="1" applyAlignment="1" applyProtection="1">
      <alignment horizontal="left" vertical="center" wrapText="1"/>
    </xf>
    <xf numFmtId="0" fontId="20" fillId="4" borderId="52" xfId="2" applyNumberFormat="1" applyFont="1" applyFill="1" applyBorder="1" applyAlignment="1" applyProtection="1">
      <alignment horizontal="left" vertical="center" wrapText="1"/>
    </xf>
    <xf numFmtId="2" fontId="20" fillId="0" borderId="52" xfId="2" applyNumberFormat="1" applyFont="1" applyFill="1" applyBorder="1" applyAlignment="1">
      <alignment horizontal="center" vertical="center"/>
    </xf>
    <xf numFmtId="2" fontId="21" fillId="0" borderId="52" xfId="2" applyNumberFormat="1" applyFont="1" applyFill="1" applyBorder="1" applyAlignment="1">
      <alignment horizontal="center" vertical="center"/>
    </xf>
    <xf numFmtId="0" fontId="20" fillId="0" borderId="53" xfId="2" applyNumberFormat="1" applyFont="1" applyFill="1" applyBorder="1" applyAlignment="1">
      <alignment horizontal="left" vertical="center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2" fontId="21" fillId="0" borderId="53" xfId="2" applyNumberFormat="1" applyFont="1" applyFill="1" applyBorder="1" applyAlignment="1">
      <alignment horizontal="center" vertical="center"/>
    </xf>
    <xf numFmtId="0" fontId="20" fillId="0" borderId="53" xfId="2" applyNumberFormat="1" applyFont="1" applyFill="1" applyBorder="1" applyAlignment="1"/>
    <xf numFmtId="0" fontId="20" fillId="0" borderId="54" xfId="2" applyNumberFormat="1" applyFont="1" applyFill="1" applyBorder="1" applyAlignment="1"/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1" fillId="0" borderId="52" xfId="2" applyNumberFormat="1" applyFont="1" applyFill="1" applyBorder="1" applyAlignment="1"/>
    <xf numFmtId="0" fontId="21" fillId="0" borderId="53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4" fillId="0" borderId="0" xfId="2" applyNumberFormat="1" applyFont="1" applyFill="1" applyBorder="1" applyAlignment="1"/>
    <xf numFmtId="0" fontId="24" fillId="0" borderId="0" xfId="2" applyNumberFormat="1" applyFont="1" applyFill="1" applyBorder="1" applyAlignment="1">
      <alignment horizontal="center" vertical="center"/>
    </xf>
    <xf numFmtId="0" fontId="21" fillId="7" borderId="1" xfId="2" applyNumberFormat="1" applyFont="1" applyFill="1" applyBorder="1" applyAlignment="1" applyProtection="1">
      <alignment horizontal="center" vertical="center" wrapText="1"/>
    </xf>
    <xf numFmtId="0" fontId="20" fillId="4" borderId="4" xfId="2" applyNumberFormat="1" applyFont="1" applyFill="1" applyBorder="1" applyAlignment="1" applyProtection="1">
      <alignment horizontal="left" vertical="center" wrapText="1"/>
    </xf>
    <xf numFmtId="2" fontId="25" fillId="4" borderId="52" xfId="2" applyNumberFormat="1" applyFont="1" applyFill="1" applyBorder="1" applyAlignment="1" applyProtection="1">
      <alignment horizontal="center" vertical="center" wrapText="1"/>
    </xf>
    <xf numFmtId="2" fontId="25" fillId="4" borderId="55" xfId="2" applyNumberFormat="1" applyFont="1" applyFill="1" applyBorder="1" applyAlignment="1" applyProtection="1">
      <alignment horizontal="center" vertical="center" wrapText="1"/>
    </xf>
    <xf numFmtId="2" fontId="21" fillId="4" borderId="13" xfId="2" applyNumberFormat="1" applyFont="1" applyFill="1" applyBorder="1" applyAlignment="1" applyProtection="1">
      <alignment horizontal="center" vertical="center" wrapText="1"/>
    </xf>
    <xf numFmtId="2" fontId="20" fillId="0" borderId="0" xfId="2" applyNumberFormat="1" applyFont="1" applyFill="1" applyBorder="1" applyAlignment="1"/>
    <xf numFmtId="0" fontId="20" fillId="4" borderId="9" xfId="2" applyNumberFormat="1" applyFont="1" applyFill="1" applyBorder="1" applyAlignment="1" applyProtection="1">
      <alignment horizontal="left" vertical="center" wrapText="1"/>
    </xf>
    <xf numFmtId="2" fontId="25" fillId="4" borderId="53" xfId="2" applyNumberFormat="1" applyFont="1" applyFill="1" applyBorder="1" applyAlignment="1" applyProtection="1">
      <alignment horizontal="center" vertical="center" wrapText="1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0" fontId="20" fillId="0" borderId="14" xfId="2" applyNumberFormat="1" applyFont="1" applyFill="1" applyBorder="1" applyAlignment="1"/>
    <xf numFmtId="2" fontId="25" fillId="4" borderId="56" xfId="2" applyNumberFormat="1" applyFont="1" applyFill="1" applyBorder="1" applyAlignment="1" applyProtection="1">
      <alignment horizontal="center" vertical="center" wrapText="1"/>
    </xf>
    <xf numFmtId="2" fontId="25" fillId="4" borderId="57" xfId="2" applyNumberFormat="1" applyFont="1" applyFill="1" applyBorder="1" applyAlignment="1" applyProtection="1">
      <alignment horizontal="center" vertical="center" wrapText="1"/>
    </xf>
    <xf numFmtId="2" fontId="21" fillId="4" borderId="58" xfId="2" applyNumberFormat="1" applyFont="1" applyFill="1" applyBorder="1" applyAlignment="1" applyProtection="1">
      <alignment horizontal="center" vertical="center" wrapText="1"/>
    </xf>
    <xf numFmtId="2" fontId="25" fillId="4" borderId="54" xfId="2" applyNumberFormat="1" applyFont="1" applyFill="1" applyBorder="1" applyAlignment="1" applyProtection="1">
      <alignment horizontal="center" vertical="center" wrapText="1"/>
    </xf>
    <xf numFmtId="2" fontId="25" fillId="4" borderId="59" xfId="2" applyNumberFormat="1" applyFont="1" applyFill="1" applyBorder="1" applyAlignment="1" applyProtection="1">
      <alignment horizontal="center" vertical="center" wrapText="1"/>
    </xf>
    <xf numFmtId="2" fontId="21" fillId="4" borderId="18" xfId="2" applyNumberFormat="1" applyFont="1" applyFill="1" applyBorder="1" applyAlignment="1" applyProtection="1">
      <alignment horizontal="center" vertical="center" wrapText="1"/>
    </xf>
    <xf numFmtId="0" fontId="24" fillId="0" borderId="0" xfId="2" applyNumberFormat="1" applyFont="1" applyFill="1" applyBorder="1" applyAlignment="1">
      <alignment horizontal="center" vertical="center" wrapText="1"/>
    </xf>
    <xf numFmtId="0" fontId="26" fillId="4" borderId="60" xfId="2" applyNumberFormat="1" applyFont="1" applyFill="1" applyBorder="1" applyAlignment="1" applyProtection="1">
      <alignment horizontal="left" vertical="top" wrapText="1"/>
    </xf>
    <xf numFmtId="0" fontId="25" fillId="4" borderId="61" xfId="2" applyNumberFormat="1" applyFont="1" applyFill="1" applyBorder="1" applyAlignment="1" applyProtection="1">
      <alignment horizontal="left" vertical="top" wrapText="1"/>
    </xf>
    <xf numFmtId="2" fontId="26" fillId="4" borderId="55" xfId="2" applyNumberFormat="1" applyFont="1" applyFill="1" applyBorder="1" applyAlignment="1" applyProtection="1">
      <alignment horizontal="center" vertical="center" wrapText="1"/>
    </xf>
    <xf numFmtId="0" fontId="27" fillId="4" borderId="60" xfId="2" applyNumberFormat="1" applyFont="1" applyFill="1" applyBorder="1" applyAlignment="1" applyProtection="1">
      <alignment horizontal="left" vertical="top" wrapText="1"/>
      <protection locked="0"/>
    </xf>
    <xf numFmtId="0" fontId="27" fillId="4" borderId="62" xfId="2" applyNumberFormat="1" applyFont="1" applyFill="1" applyBorder="1" applyAlignment="1" applyProtection="1">
      <alignment horizontal="left" vertical="top" wrapText="1"/>
      <protection locked="0"/>
    </xf>
    <xf numFmtId="0" fontId="25" fillId="4" borderId="63" xfId="2" applyNumberFormat="1" applyFont="1" applyFill="1" applyBorder="1" applyAlignment="1" applyProtection="1">
      <alignment horizontal="left" vertical="top" wrapText="1"/>
    </xf>
    <xf numFmtId="2" fontId="26" fillId="4" borderId="57" xfId="2" applyNumberFormat="1" applyFont="1" applyFill="1" applyBorder="1" applyAlignment="1" applyProtection="1">
      <alignment horizontal="center" vertical="center" wrapText="1"/>
    </xf>
    <xf numFmtId="2" fontId="25" fillId="4" borderId="55" xfId="2" applyNumberFormat="1" applyFont="1" applyFill="1" applyBorder="1" applyAlignment="1" applyProtection="1">
      <alignment horizontal="center" vertical="top" wrapText="1"/>
    </xf>
    <xf numFmtId="2" fontId="21" fillId="4" borderId="55" xfId="2" applyNumberFormat="1" applyFont="1" applyFill="1" applyBorder="1" applyAlignment="1" applyProtection="1">
      <alignment horizontal="center" vertical="top" wrapText="1"/>
    </xf>
    <xf numFmtId="2" fontId="25" fillId="4" borderId="57" xfId="2" applyNumberFormat="1" applyFont="1" applyFill="1" applyBorder="1" applyAlignment="1" applyProtection="1">
      <alignment horizontal="center" vertical="top" wrapText="1"/>
    </xf>
    <xf numFmtId="2" fontId="21" fillId="4" borderId="57" xfId="2" applyNumberFormat="1" applyFont="1" applyFill="1" applyBorder="1" applyAlignment="1" applyProtection="1">
      <alignment horizontal="center" vertical="top" wrapText="1"/>
    </xf>
    <xf numFmtId="0" fontId="20" fillId="0" borderId="0" xfId="1" applyNumberFormat="1" applyFont="1" applyFill="1" applyBorder="1" applyAlignment="1"/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7" borderId="51" xfId="1" applyFont="1" applyFill="1" applyBorder="1" applyAlignment="1">
      <alignment vertical="center" wrapText="1"/>
    </xf>
    <xf numFmtId="0" fontId="21" fillId="7" borderId="51" xfId="1" applyNumberFormat="1" applyFont="1" applyFill="1" applyBorder="1" applyAlignment="1" applyProtection="1">
      <alignment horizontal="center" vertical="center" wrapText="1"/>
    </xf>
    <xf numFmtId="0" fontId="21" fillId="7" borderId="51" xfId="1" applyFont="1" applyFill="1" applyBorder="1" applyAlignment="1">
      <alignment horizontal="center" vertical="center" wrapText="1"/>
    </xf>
    <xf numFmtId="0" fontId="21" fillId="4" borderId="52" xfId="1" applyNumberFormat="1" applyFont="1" applyFill="1" applyBorder="1" applyAlignment="1" applyProtection="1">
      <alignment horizontal="left" vertical="center" wrapText="1"/>
    </xf>
    <xf numFmtId="0" fontId="20" fillId="4" borderId="52" xfId="1" applyNumberFormat="1" applyFont="1" applyFill="1" applyBorder="1" applyAlignment="1" applyProtection="1">
      <alignment horizontal="left" vertical="center" wrapText="1"/>
    </xf>
    <xf numFmtId="2" fontId="20" fillId="0" borderId="52" xfId="1" applyNumberFormat="1" applyFont="1" applyFill="1" applyBorder="1" applyAlignment="1">
      <alignment horizontal="center" vertical="center"/>
    </xf>
    <xf numFmtId="2" fontId="21" fillId="0" borderId="52" xfId="1" applyNumberFormat="1" applyFont="1" applyFill="1" applyBorder="1" applyAlignment="1">
      <alignment horizontal="center" vertical="center"/>
    </xf>
    <xf numFmtId="0" fontId="20" fillId="0" borderId="53" xfId="1" applyNumberFormat="1" applyFont="1" applyFill="1" applyBorder="1" applyAlignment="1">
      <alignment horizontal="left" vertical="center"/>
    </xf>
    <xf numFmtId="0" fontId="20" fillId="4" borderId="53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53" xfId="1" applyNumberFormat="1" applyFont="1" applyFill="1" applyBorder="1" applyAlignment="1"/>
    <xf numFmtId="0" fontId="20" fillId="0" borderId="54" xfId="1" applyNumberFormat="1" applyFont="1" applyFill="1" applyBorder="1" applyAlignment="1"/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1" fillId="0" borderId="52" xfId="1" applyNumberFormat="1" applyFont="1" applyFill="1" applyBorder="1" applyAlignment="1"/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0" borderId="53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1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1" xfId="1" applyNumberFormat="1" applyFont="1" applyFill="1" applyBorder="1" applyAlignment="1">
      <alignment horizontal="center" vertical="center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21" fillId="4" borderId="51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21" fillId="4" borderId="0" xfId="3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7" borderId="52" xfId="2" applyNumberFormat="1" applyFont="1" applyFill="1" applyBorder="1" applyAlignment="1" applyProtection="1">
      <alignment horizontal="center" vertical="center" wrapText="1"/>
    </xf>
    <xf numFmtId="0" fontId="21" fillId="7" borderId="52" xfId="1" applyFont="1" applyFill="1" applyBorder="1" applyAlignment="1">
      <alignment horizontal="center" vertical="center" wrapText="1"/>
    </xf>
    <xf numFmtId="0" fontId="21" fillId="4" borderId="4" xfId="3" applyFont="1" applyFill="1" applyBorder="1"/>
    <xf numFmtId="0" fontId="20" fillId="4" borderId="52" xfId="3" applyFont="1" applyFill="1" applyBorder="1"/>
    <xf numFmtId="2" fontId="28" fillId="4" borderId="52" xfId="3" applyNumberFormat="1" applyFont="1" applyFill="1" applyBorder="1" applyAlignment="1" applyProtection="1">
      <alignment horizontal="center"/>
      <protection locked="0"/>
    </xf>
    <xf numFmtId="2" fontId="28" fillId="4" borderId="64" xfId="3" applyNumberFormat="1" applyFont="1" applyFill="1" applyBorder="1" applyAlignment="1" applyProtection="1">
      <alignment horizontal="center"/>
      <protection locked="0"/>
    </xf>
    <xf numFmtId="2" fontId="21" fillId="4" borderId="52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53" xfId="3" applyFont="1" applyFill="1" applyBorder="1"/>
    <xf numFmtId="2" fontId="28" fillId="4" borderId="53" xfId="3" applyNumberFormat="1" applyFont="1" applyFill="1" applyBorder="1" applyAlignment="1" applyProtection="1">
      <alignment horizontal="center"/>
      <protection locked="0"/>
    </xf>
    <xf numFmtId="2" fontId="28" fillId="4" borderId="0" xfId="3" applyNumberFormat="1" applyFont="1" applyFill="1" applyBorder="1" applyAlignment="1" applyProtection="1">
      <alignment horizontal="center"/>
      <protection locked="0"/>
    </xf>
    <xf numFmtId="2" fontId="21" fillId="4" borderId="53" xfId="3" applyNumberFormat="1" applyFont="1" applyFill="1" applyBorder="1" applyAlignment="1">
      <alignment horizontal="center"/>
    </xf>
    <xf numFmtId="0" fontId="2" fillId="0" borderId="0" xfId="4" applyFont="1"/>
    <xf numFmtId="0" fontId="20" fillId="4" borderId="54" xfId="3" applyFont="1" applyFill="1" applyBorder="1"/>
    <xf numFmtId="2" fontId="28" fillId="4" borderId="54" xfId="3" applyNumberFormat="1" applyFont="1" applyFill="1" applyBorder="1" applyAlignment="1" applyProtection="1">
      <alignment horizontal="center"/>
      <protection locked="0"/>
    </xf>
    <xf numFmtId="2" fontId="28" fillId="4" borderId="33" xfId="3" applyNumberFormat="1" applyFont="1" applyFill="1" applyBorder="1" applyAlignment="1" applyProtection="1">
      <alignment horizontal="center"/>
      <protection locked="0"/>
    </xf>
    <xf numFmtId="2" fontId="21" fillId="4" borderId="54" xfId="3" applyNumberFormat="1" applyFont="1" applyFill="1" applyBorder="1" applyAlignment="1">
      <alignment horizontal="center"/>
    </xf>
    <xf numFmtId="0" fontId="21" fillId="4" borderId="30" xfId="3" applyFont="1" applyFill="1" applyBorder="1"/>
    <xf numFmtId="0" fontId="21" fillId="4" borderId="65" xfId="3" applyFont="1" applyFill="1" applyBorder="1"/>
    <xf numFmtId="0" fontId="21" fillId="4" borderId="30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0" borderId="0" xfId="1" applyNumberFormat="1" applyFont="1" applyFill="1" applyBorder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0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31" fillId="4" borderId="0" xfId="5" quotePrefix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>
      <alignment horizontal="left" vertical="center" wrapText="1"/>
    </xf>
    <xf numFmtId="165" fontId="30" fillId="0" borderId="0" xfId="6" applyFont="1" applyBorder="1" applyAlignment="1">
      <alignment horizontal="center"/>
    </xf>
    <xf numFmtId="0" fontId="7" fillId="0" borderId="33" xfId="1" applyFont="1" applyBorder="1" applyAlignment="1">
      <alignment horizontal="left" vertical="top" wrapText="1"/>
    </xf>
    <xf numFmtId="166" fontId="31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64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6" fillId="4" borderId="33" xfId="5" applyNumberFormat="1" applyFont="1" applyFill="1" applyBorder="1" applyAlignment="1" applyProtection="1">
      <alignment horizontal="center" vertical="center" wrapText="1"/>
    </xf>
    <xf numFmtId="166" fontId="6" fillId="4" borderId="18" xfId="5" applyNumberFormat="1" applyFont="1" applyFill="1" applyBorder="1" applyAlignment="1" applyProtection="1">
      <alignment horizontal="center" vertical="center" wrapText="1"/>
    </xf>
    <xf numFmtId="166" fontId="24" fillId="4" borderId="0" xfId="5" quotePrefix="1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30" fillId="4" borderId="0" xfId="5" applyFont="1" applyFill="1" applyBorder="1"/>
    <xf numFmtId="166" fontId="7" fillId="4" borderId="0" xfId="5" applyNumberFormat="1" applyFont="1" applyFill="1" applyBorder="1" applyAlignment="1" applyProtection="1"/>
    <xf numFmtId="166" fontId="7" fillId="4" borderId="33" xfId="5" applyNumberFormat="1" applyFont="1" applyFill="1" applyBorder="1" applyAlignment="1" applyProtection="1"/>
    <xf numFmtId="166" fontId="33" fillId="4" borderId="0" xfId="5" applyNumberFormat="1" applyFont="1" applyFill="1" applyBorder="1" applyAlignment="1" applyProtection="1">
      <alignment horizontal="center"/>
    </xf>
    <xf numFmtId="166" fontId="21" fillId="8" borderId="39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21" fillId="8" borderId="66" xfId="5" applyNumberFormat="1" applyFont="1" applyFill="1" applyBorder="1" applyAlignment="1" applyProtection="1">
      <alignment horizontal="left"/>
    </xf>
    <xf numFmtId="166" fontId="21" fillId="8" borderId="64" xfId="5" applyNumberFormat="1" applyFont="1" applyFill="1" applyBorder="1" applyProtection="1"/>
    <xf numFmtId="166" fontId="21" fillId="8" borderId="64" xfId="5" applyNumberFormat="1" applyFont="1" applyFill="1" applyBorder="1" applyAlignment="1" applyProtection="1">
      <alignment horizontal="left"/>
    </xf>
    <xf numFmtId="166" fontId="21" fillId="8" borderId="67" xfId="5" applyNumberFormat="1" applyFont="1" applyFill="1" applyBorder="1" applyProtection="1"/>
    <xf numFmtId="166" fontId="21" fillId="8" borderId="68" xfId="5" applyNumberFormat="1" applyFont="1" applyFill="1" applyBorder="1" applyProtection="1"/>
    <xf numFmtId="166" fontId="31" fillId="9" borderId="0" xfId="5" applyNumberFormat="1" applyFont="1" applyFill="1" applyBorder="1" applyProtection="1"/>
    <xf numFmtId="166" fontId="21" fillId="8" borderId="69" xfId="5" applyNumberFormat="1" applyFont="1" applyFill="1" applyBorder="1" applyProtection="1"/>
    <xf numFmtId="166" fontId="21" fillId="8" borderId="29" xfId="5" applyNumberFormat="1" applyFont="1" applyFill="1" applyBorder="1" applyProtection="1"/>
    <xf numFmtId="166" fontId="21" fillId="8" borderId="29" xfId="5" applyNumberFormat="1" applyFont="1" applyFill="1" applyBorder="1" applyAlignment="1" applyProtection="1">
      <alignment horizontal="center"/>
    </xf>
    <xf numFmtId="167" fontId="21" fillId="7" borderId="70" xfId="5" applyNumberFormat="1" applyFont="1" applyFill="1" applyBorder="1" applyAlignment="1" applyProtection="1">
      <alignment horizontal="center"/>
    </xf>
    <xf numFmtId="167" fontId="21" fillId="7" borderId="71" xfId="5" applyNumberFormat="1" applyFont="1" applyFill="1" applyBorder="1" applyAlignment="1" applyProtection="1">
      <alignment horizontal="center"/>
    </xf>
    <xf numFmtId="167" fontId="21" fillId="7" borderId="72" xfId="5" applyNumberFormat="1" applyFont="1" applyFill="1" applyBorder="1" applyAlignment="1" applyProtection="1">
      <alignment horizontal="center"/>
    </xf>
    <xf numFmtId="167" fontId="31" fillId="4" borderId="0" xfId="5" applyNumberFormat="1" applyFont="1" applyFill="1" applyBorder="1" applyAlignment="1" applyProtection="1">
      <alignment horizontal="center"/>
    </xf>
    <xf numFmtId="166" fontId="21" fillId="4" borderId="37" xfId="5" applyNumberFormat="1" applyFont="1" applyFill="1" applyBorder="1" applyAlignment="1" applyProtection="1">
      <alignment horizontal="center" vertical="center"/>
    </xf>
    <xf numFmtId="166" fontId="21" fillId="4" borderId="70" xfId="5" applyNumberFormat="1" applyFont="1" applyFill="1" applyBorder="1" applyAlignment="1" applyProtection="1">
      <alignment horizontal="center" vertical="center"/>
    </xf>
    <xf numFmtId="2" fontId="20" fillId="4" borderId="70" xfId="5" applyNumberFormat="1" applyFont="1" applyFill="1" applyBorder="1" applyAlignment="1" applyProtection="1">
      <alignment horizontal="center" vertical="center"/>
    </xf>
    <xf numFmtId="2" fontId="20" fillId="4" borderId="70" xfId="5" quotePrefix="1" applyNumberFormat="1" applyFont="1" applyFill="1" applyBorder="1" applyAlignment="1" applyProtection="1">
      <alignment horizontal="center" vertical="center"/>
    </xf>
    <xf numFmtId="2" fontId="20" fillId="4" borderId="71" xfId="5" quotePrefix="1" applyNumberFormat="1" applyFont="1" applyFill="1" applyBorder="1" applyAlignment="1" applyProtection="1">
      <alignment horizontal="center" vertical="center"/>
    </xf>
    <xf numFmtId="2" fontId="21" fillId="4" borderId="72" xfId="5" quotePrefix="1" applyNumberFormat="1" applyFont="1" applyFill="1" applyBorder="1" applyAlignment="1" applyProtection="1">
      <alignment horizontal="center" vertical="center"/>
    </xf>
    <xf numFmtId="39" fontId="31" fillId="4" borderId="0" xfId="5" applyNumberFormat="1" applyFont="1" applyFill="1" applyBorder="1" applyAlignment="1" applyProtection="1">
      <alignment horizontal="center" vertical="center"/>
    </xf>
    <xf numFmtId="2" fontId="29" fillId="4" borderId="0" xfId="6" applyNumberFormat="1" applyFont="1" applyFill="1" applyBorder="1" applyAlignment="1" applyProtection="1">
      <alignment horizontal="center" vertical="center"/>
    </xf>
    <xf numFmtId="10" fontId="29" fillId="4" borderId="0" xfId="7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>
      <alignment vertical="center"/>
    </xf>
    <xf numFmtId="166" fontId="21" fillId="4" borderId="69" xfId="5" applyNumberFormat="1" applyFont="1" applyFill="1" applyBorder="1" applyAlignment="1" applyProtection="1">
      <alignment horizontal="center" vertical="center"/>
    </xf>
    <xf numFmtId="166" fontId="21" fillId="9" borderId="42" xfId="5" applyNumberFormat="1" applyFont="1" applyFill="1" applyBorder="1" applyAlignment="1" applyProtection="1">
      <alignment horizontal="center" vertical="center"/>
    </xf>
    <xf numFmtId="166" fontId="21" fillId="9" borderId="73" xfId="5" applyNumberFormat="1" applyFont="1" applyFill="1" applyBorder="1" applyAlignment="1" applyProtection="1">
      <alignment horizontal="center" vertical="center"/>
    </xf>
    <xf numFmtId="2" fontId="20" fillId="4" borderId="73" xfId="5" applyNumberFormat="1" applyFont="1" applyFill="1" applyBorder="1" applyAlignment="1" applyProtection="1">
      <alignment horizontal="center" vertical="center"/>
    </xf>
    <xf numFmtId="2" fontId="20" fillId="4" borderId="74" xfId="5" applyNumberFormat="1" applyFont="1" applyFill="1" applyBorder="1" applyAlignment="1" applyProtection="1">
      <alignment horizontal="center" vertical="center"/>
    </xf>
    <xf numFmtId="2" fontId="21" fillId="4" borderId="75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21" fillId="4" borderId="0" xfId="5" applyNumberFormat="1" applyFont="1" applyFill="1" applyBorder="1" applyAlignment="1" applyProtection="1">
      <alignment horizontal="center"/>
    </xf>
    <xf numFmtId="2" fontId="29" fillId="4" borderId="0" xfId="6" applyNumberFormat="1" applyFont="1" applyFill="1" applyBorder="1" applyAlignment="1" applyProtection="1">
      <alignment horizontal="center"/>
    </xf>
    <xf numFmtId="165" fontId="34" fillId="4" borderId="0" xfId="6" applyFont="1" applyFill="1"/>
    <xf numFmtId="165" fontId="35" fillId="4" borderId="0" xfId="6" applyFont="1" applyFill="1"/>
    <xf numFmtId="0" fontId="20" fillId="4" borderId="0" xfId="5" applyFont="1" applyFill="1" applyBorder="1" applyAlignment="1"/>
    <xf numFmtId="0" fontId="30" fillId="4" borderId="0" xfId="5" applyFont="1" applyFill="1" applyBorder="1" applyAlignment="1"/>
    <xf numFmtId="39" fontId="21" fillId="4" borderId="0" xfId="5" applyNumberFormat="1" applyFont="1" applyFill="1" applyBorder="1" applyAlignment="1" applyProtection="1">
      <alignment horizontal="center"/>
    </xf>
    <xf numFmtId="0" fontId="36" fillId="4" borderId="0" xfId="5" applyFont="1" applyFill="1"/>
    <xf numFmtId="39" fontId="31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/>
    <xf numFmtId="0" fontId="37" fillId="4" borderId="0" xfId="5" applyFont="1" applyFill="1" applyBorder="1"/>
    <xf numFmtId="0" fontId="38" fillId="4" borderId="0" xfId="5" applyFont="1" applyFill="1" applyAlignment="1">
      <alignment horizontal="center" vertical="center"/>
    </xf>
    <xf numFmtId="0" fontId="38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4" fillId="4" borderId="0" xfId="5" applyNumberFormat="1" applyFont="1" applyFill="1" applyBorder="1" applyAlignment="1" applyProtection="1">
      <alignment horizont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166" fontId="33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8" fillId="4" borderId="0" xfId="5" applyFont="1" applyFill="1" applyBorder="1" applyAlignment="1"/>
    <xf numFmtId="166" fontId="21" fillId="8" borderId="76" xfId="5" applyNumberFormat="1" applyFont="1" applyFill="1" applyBorder="1" applyAlignment="1" applyProtection="1">
      <alignment horizontal="center"/>
    </xf>
    <xf numFmtId="166" fontId="21" fillId="8" borderId="29" xfId="5" applyNumberFormat="1" applyFont="1" applyFill="1" applyBorder="1" applyAlignment="1" applyProtection="1">
      <alignment horizontal="center" vertical="center"/>
    </xf>
    <xf numFmtId="167" fontId="21" fillId="7" borderId="77" xfId="5" applyNumberFormat="1" applyFont="1" applyFill="1" applyBorder="1" applyAlignment="1" applyProtection="1">
      <alignment horizontal="center" vertical="center"/>
    </xf>
    <xf numFmtId="165" fontId="38" fillId="4" borderId="0" xfId="6" applyFont="1" applyFill="1" applyAlignment="1">
      <alignment horizontal="center" vertical="center"/>
    </xf>
    <xf numFmtId="166" fontId="21" fillId="9" borderId="78" xfId="5" applyNumberFormat="1" applyFont="1" applyFill="1" applyBorder="1" applyAlignment="1" applyProtection="1">
      <alignment horizontal="center" vertical="center"/>
    </xf>
    <xf numFmtId="166" fontId="21" fillId="9" borderId="70" xfId="5" applyNumberFormat="1" applyFont="1" applyFill="1" applyBorder="1" applyAlignment="1" applyProtection="1">
      <alignment horizontal="center" vertical="center"/>
    </xf>
    <xf numFmtId="166" fontId="21" fillId="9" borderId="70" xfId="5" quotePrefix="1" applyNumberFormat="1" applyFont="1" applyFill="1" applyBorder="1" applyAlignment="1" applyProtection="1">
      <alignment horizontal="center" vertical="center"/>
    </xf>
    <xf numFmtId="2" fontId="21" fillId="4" borderId="71" xfId="5" applyNumberFormat="1" applyFont="1" applyFill="1" applyBorder="1" applyAlignment="1" applyProtection="1">
      <alignment horizontal="center" vertical="center"/>
    </xf>
    <xf numFmtId="2" fontId="34" fillId="0" borderId="0" xfId="6" applyNumberFormat="1" applyFont="1" applyFill="1" applyBorder="1" applyAlignment="1" applyProtection="1">
      <alignment horizontal="center" vertical="center"/>
    </xf>
    <xf numFmtId="10" fontId="34" fillId="0" borderId="0" xfId="8" applyNumberFormat="1" applyFont="1" applyFill="1" applyBorder="1" applyAlignment="1" applyProtection="1">
      <alignment horizontal="center" vertical="center"/>
    </xf>
    <xf numFmtId="165" fontId="35" fillId="4" borderId="0" xfId="6" applyFont="1" applyFill="1" applyAlignment="1">
      <alignment vertical="center"/>
    </xf>
    <xf numFmtId="166" fontId="21" fillId="4" borderId="79" xfId="5" applyNumberFormat="1" applyFont="1" applyFill="1" applyBorder="1" applyAlignment="1" applyProtection="1">
      <alignment horizontal="center" vertical="center"/>
    </xf>
    <xf numFmtId="166" fontId="21" fillId="4" borderId="70" xfId="5" quotePrefix="1" applyNumberFormat="1" applyFont="1" applyFill="1" applyBorder="1" applyAlignment="1" applyProtection="1">
      <alignment horizontal="center" vertical="center"/>
    </xf>
    <xf numFmtId="166" fontId="21" fillId="9" borderId="16" xfId="5" applyNumberFormat="1" applyFont="1" applyFill="1" applyBorder="1" applyAlignment="1" applyProtection="1">
      <alignment horizontal="center" vertical="center"/>
    </xf>
    <xf numFmtId="2" fontId="21" fillId="4" borderId="48" xfId="5" applyNumberFormat="1" applyFont="1" applyFill="1" applyBorder="1" applyAlignment="1" applyProtection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7" fillId="4" borderId="0" xfId="5" applyNumberFormat="1" applyFont="1" applyFill="1" applyBorder="1" applyAlignment="1" applyProtection="1">
      <alignment horizontal="center" vertical="center"/>
    </xf>
    <xf numFmtId="37" fontId="7" fillId="4" borderId="0" xfId="5" quotePrefix="1" applyNumberFormat="1" applyFont="1" applyFill="1" applyBorder="1" applyAlignment="1" applyProtection="1">
      <alignment horizontal="center" vertical="center"/>
    </xf>
    <xf numFmtId="2" fontId="34" fillId="4" borderId="0" xfId="6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0" fontId="38" fillId="4" borderId="0" xfId="5" applyFont="1" applyFill="1" applyBorder="1" applyAlignment="1">
      <alignment vertical="center"/>
    </xf>
    <xf numFmtId="0" fontId="30" fillId="4" borderId="0" xfId="5" applyFont="1" applyFill="1" applyBorder="1" applyAlignment="1">
      <alignment vertical="center"/>
    </xf>
    <xf numFmtId="166" fontId="21" fillId="8" borderId="39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21" fillId="8" borderId="76" xfId="5" applyNumberFormat="1" applyFont="1" applyFill="1" applyBorder="1" applyAlignment="1" applyProtection="1">
      <alignment horizontal="center" vertical="center"/>
    </xf>
    <xf numFmtId="166" fontId="31" fillId="9" borderId="0" xfId="5" applyNumberFormat="1" applyFont="1" applyFill="1" applyBorder="1" applyAlignment="1" applyProtection="1">
      <alignment vertical="center"/>
    </xf>
    <xf numFmtId="166" fontId="21" fillId="8" borderId="69" xfId="5" applyNumberFormat="1" applyFont="1" applyFill="1" applyBorder="1" applyAlignment="1" applyProtection="1">
      <alignment vertical="center"/>
    </xf>
    <xf numFmtId="166" fontId="21" fillId="8" borderId="29" xfId="5" applyNumberFormat="1" applyFont="1" applyFill="1" applyBorder="1" applyAlignment="1" applyProtection="1">
      <alignment vertical="center"/>
    </xf>
    <xf numFmtId="167" fontId="31" fillId="4" borderId="0" xfId="5" applyNumberFormat="1" applyFont="1" applyFill="1" applyBorder="1" applyAlignment="1" applyProtection="1">
      <alignment horizontal="center" vertical="center"/>
    </xf>
    <xf numFmtId="166" fontId="21" fillId="4" borderId="23" xfId="5" applyNumberFormat="1" applyFont="1" applyFill="1" applyBorder="1" applyAlignment="1" applyProtection="1">
      <alignment horizontal="center" vertical="center"/>
    </xf>
    <xf numFmtId="166" fontId="21" fillId="4" borderId="80" xfId="5" applyNumberFormat="1" applyFont="1" applyFill="1" applyBorder="1" applyAlignment="1" applyProtection="1">
      <alignment horizontal="center" vertical="center"/>
    </xf>
    <xf numFmtId="166" fontId="21" fillId="4" borderId="80" xfId="5" quotePrefix="1" applyNumberFormat="1" applyFont="1" applyFill="1" applyBorder="1" applyAlignment="1" applyProtection="1">
      <alignment horizontal="center" vertical="center"/>
    </xf>
    <xf numFmtId="2" fontId="21" fillId="4" borderId="81" xfId="5" applyNumberFormat="1" applyFont="1" applyFill="1" applyBorder="1" applyAlignment="1" applyProtection="1">
      <alignment horizontal="center" vertical="center"/>
    </xf>
    <xf numFmtId="166" fontId="21" fillId="4" borderId="82" xfId="5" applyNumberFormat="1" applyFont="1" applyFill="1" applyBorder="1" applyAlignment="1" applyProtection="1">
      <alignment horizontal="center" vertical="center"/>
    </xf>
    <xf numFmtId="37" fontId="7" fillId="4" borderId="0" xfId="5" applyNumberFormat="1" applyFont="1" applyFill="1" applyBorder="1" applyAlignment="1" applyProtection="1">
      <alignment horizontal="center"/>
    </xf>
    <xf numFmtId="37" fontId="7" fillId="4" borderId="0" xfId="5" quotePrefix="1" applyNumberFormat="1" applyFont="1" applyFill="1" applyBorder="1" applyAlignment="1" applyProtection="1">
      <alignment horizontal="center"/>
    </xf>
    <xf numFmtId="166" fontId="21" fillId="4" borderId="34" xfId="5" applyNumberFormat="1" applyFont="1" applyFill="1" applyBorder="1" applyAlignment="1" applyProtection="1">
      <alignment horizontal="center" vertical="center"/>
    </xf>
    <xf numFmtId="166" fontId="21" fillId="4" borderId="83" xfId="5" applyNumberFormat="1" applyFont="1" applyFill="1" applyBorder="1" applyAlignment="1" applyProtection="1">
      <alignment horizontal="center" vertical="center"/>
    </xf>
    <xf numFmtId="2" fontId="21" fillId="4" borderId="36" xfId="5" applyNumberFormat="1" applyFont="1" applyFill="1" applyBorder="1" applyAlignment="1" applyProtection="1">
      <alignment horizontal="center" vertical="center"/>
    </xf>
    <xf numFmtId="0" fontId="38" fillId="4" borderId="0" xfId="5" applyFont="1" applyFill="1" applyBorder="1"/>
    <xf numFmtId="0" fontId="39" fillId="4" borderId="0" xfId="5" applyFont="1" applyFill="1" applyBorder="1"/>
    <xf numFmtId="0" fontId="38" fillId="4" borderId="0" xfId="5" applyFont="1" applyFill="1" applyAlignment="1">
      <alignment horizontal="left" vertical="top" wrapText="1"/>
    </xf>
    <xf numFmtId="0" fontId="38" fillId="4" borderId="0" xfId="5" applyFont="1" applyFill="1" applyAlignment="1">
      <alignment vertical="top" wrapText="1"/>
    </xf>
    <xf numFmtId="0" fontId="4" fillId="4" borderId="0" xfId="5" applyFont="1" applyFill="1" applyAlignment="1">
      <alignment vertical="center"/>
    </xf>
    <xf numFmtId="0" fontId="4" fillId="4" borderId="0" xfId="5" applyFont="1" applyFill="1"/>
    <xf numFmtId="167" fontId="21" fillId="7" borderId="84" xfId="5" applyNumberFormat="1" applyFont="1" applyFill="1" applyBorder="1" applyAlignment="1" applyProtection="1">
      <alignment horizontal="center"/>
    </xf>
    <xf numFmtId="167" fontId="21" fillId="7" borderId="85" xfId="5" applyNumberFormat="1" applyFont="1" applyFill="1" applyBorder="1" applyAlignment="1" applyProtection="1">
      <alignment horizontal="center"/>
    </xf>
    <xf numFmtId="166" fontId="21" fillId="9" borderId="37" xfId="5" applyNumberFormat="1" applyFont="1" applyFill="1" applyBorder="1" applyAlignment="1" applyProtection="1">
      <alignment horizontal="center" vertical="center"/>
    </xf>
    <xf numFmtId="166" fontId="21" fillId="9" borderId="29" xfId="5" applyNumberFormat="1" applyFont="1" applyFill="1" applyBorder="1" applyAlignment="1" applyProtection="1">
      <alignment horizontal="center" vertical="center"/>
    </xf>
    <xf numFmtId="2" fontId="20" fillId="4" borderId="29" xfId="5" applyNumberFormat="1" applyFont="1" applyFill="1" applyBorder="1" applyAlignment="1" applyProtection="1">
      <alignment horizontal="center" vertical="center"/>
    </xf>
    <xf numFmtId="2" fontId="20" fillId="4" borderId="86" xfId="5" applyNumberFormat="1" applyFont="1" applyFill="1" applyBorder="1" applyAlignment="1" applyProtection="1">
      <alignment horizontal="center" vertical="center"/>
    </xf>
    <xf numFmtId="2" fontId="21" fillId="4" borderId="87" xfId="5" applyNumberFormat="1" applyFont="1" applyFill="1" applyBorder="1" applyAlignment="1" applyProtection="1">
      <alignment horizontal="center" vertical="center"/>
    </xf>
    <xf numFmtId="2" fontId="20" fillId="4" borderId="84" xfId="5" applyNumberFormat="1" applyFont="1" applyFill="1" applyBorder="1" applyAlignment="1" applyProtection="1">
      <alignment horizontal="center" vertical="center"/>
    </xf>
    <xf numFmtId="2" fontId="21" fillId="4" borderId="85" xfId="5" applyNumberFormat="1" applyFont="1" applyFill="1" applyBorder="1" applyAlignment="1" applyProtection="1">
      <alignment horizontal="center" vertical="center"/>
    </xf>
    <xf numFmtId="0" fontId="40" fillId="4" borderId="0" xfId="5" applyFont="1" applyFill="1" applyAlignment="1">
      <alignment horizontal="center"/>
    </xf>
    <xf numFmtId="0" fontId="40" fillId="4" borderId="0" xfId="5" applyFont="1" applyFill="1" applyAlignment="1">
      <alignment horizontal="center" vertical="top"/>
    </xf>
    <xf numFmtId="166" fontId="21" fillId="9" borderId="69" xfId="5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>
      <alignment vertical="top"/>
    </xf>
    <xf numFmtId="2" fontId="29" fillId="4" borderId="0" xfId="6" applyNumberFormat="1" applyFont="1" applyFill="1" applyBorder="1" applyAlignment="1" applyProtection="1">
      <alignment horizontal="center" vertical="top"/>
    </xf>
    <xf numFmtId="166" fontId="21" fillId="9" borderId="79" xfId="5" applyNumberFormat="1" applyFont="1" applyFill="1" applyBorder="1" applyAlignment="1" applyProtection="1">
      <alignment horizontal="center" vertical="center"/>
    </xf>
    <xf numFmtId="2" fontId="20" fillId="4" borderId="84" xfId="5" quotePrefix="1" applyNumberFormat="1" applyFont="1" applyFill="1" applyBorder="1" applyAlignment="1" applyProtection="1">
      <alignment horizontal="center" vertical="center"/>
    </xf>
    <xf numFmtId="2" fontId="20" fillId="4" borderId="71" xfId="5" applyNumberFormat="1" applyFont="1" applyFill="1" applyBorder="1" applyAlignment="1" applyProtection="1">
      <alignment horizontal="center" vertical="center"/>
    </xf>
    <xf numFmtId="2" fontId="21" fillId="4" borderId="72" xfId="5" applyNumberFormat="1" applyFont="1" applyFill="1" applyBorder="1" applyAlignment="1" applyProtection="1">
      <alignment horizontal="center" vertical="center"/>
    </xf>
    <xf numFmtId="2" fontId="20" fillId="0" borderId="70" xfId="5" applyNumberFormat="1" applyFont="1" applyFill="1" applyBorder="1" applyAlignment="1" applyProtection="1">
      <alignment horizontal="center" vertical="center"/>
    </xf>
    <xf numFmtId="2" fontId="20" fillId="0" borderId="70" xfId="5" quotePrefix="1" applyNumberFormat="1" applyFont="1" applyFill="1" applyBorder="1" applyAlignment="1" applyProtection="1">
      <alignment horizontal="center" vertical="center"/>
    </xf>
    <xf numFmtId="2" fontId="20" fillId="0" borderId="84" xfId="5" quotePrefix="1" applyNumberFormat="1" applyFont="1" applyFill="1" applyBorder="1" applyAlignment="1" applyProtection="1">
      <alignment horizontal="center" vertical="center"/>
    </xf>
    <xf numFmtId="2" fontId="21" fillId="0" borderId="85" xfId="5" applyNumberFormat="1" applyFont="1" applyFill="1" applyBorder="1" applyAlignment="1" applyProtection="1">
      <alignment horizontal="center" vertical="center"/>
    </xf>
    <xf numFmtId="2" fontId="20" fillId="0" borderId="84" xfId="5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/>
    <xf numFmtId="2" fontId="21" fillId="4" borderId="88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0" fillId="4" borderId="0" xfId="8" applyNumberFormat="1" applyFont="1" applyFill="1"/>
    <xf numFmtId="166" fontId="24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30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Border="1" applyAlignment="1" applyProtection="1">
      <alignment horizontal="center"/>
    </xf>
    <xf numFmtId="166" fontId="31" fillId="10" borderId="0" xfId="5" applyNumberFormat="1" applyFont="1" applyFill="1" applyBorder="1" applyAlignment="1" applyProtection="1">
      <alignment horizontal="center"/>
    </xf>
    <xf numFmtId="166" fontId="31" fillId="11" borderId="0" xfId="5" applyNumberFormat="1" applyFont="1" applyFill="1" applyBorder="1" applyProtection="1"/>
    <xf numFmtId="167" fontId="31" fillId="10" borderId="0" xfId="5" applyNumberFormat="1" applyFont="1" applyFill="1" applyBorder="1" applyAlignment="1" applyProtection="1">
      <alignment horizontal="center"/>
    </xf>
    <xf numFmtId="10" fontId="34" fillId="0" borderId="0" xfId="7" applyNumberFormat="1" applyFont="1" applyFill="1" applyBorder="1" applyAlignment="1" applyProtection="1">
      <alignment horizontal="center" vertical="center"/>
    </xf>
    <xf numFmtId="2" fontId="34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1" fillId="4" borderId="0" xfId="5" applyNumberFormat="1" applyFont="1" applyFill="1" applyBorder="1" applyAlignment="1" applyProtection="1">
      <alignment horizontal="center" vertical="top"/>
    </xf>
    <xf numFmtId="2" fontId="34" fillId="0" borderId="0" xfId="6" applyNumberFormat="1" applyFont="1" applyFill="1" applyBorder="1" applyAlignment="1" applyProtection="1">
      <alignment horizontal="center" vertical="top"/>
    </xf>
    <xf numFmtId="166" fontId="21" fillId="4" borderId="78" xfId="5" applyNumberFormat="1" applyFont="1" applyFill="1" applyBorder="1" applyAlignment="1" applyProtection="1">
      <alignment horizontal="center" vertical="center"/>
    </xf>
    <xf numFmtId="166" fontId="21" fillId="4" borderId="78" xfId="5" applyNumberFormat="1" applyFont="1" applyFill="1" applyBorder="1" applyAlignment="1" applyProtection="1">
      <alignment horizontal="center" vertical="center" wrapText="1"/>
    </xf>
    <xf numFmtId="2" fontId="21" fillId="0" borderId="71" xfId="5" applyNumberFormat="1" applyFont="1" applyFill="1" applyBorder="1" applyAlignment="1" applyProtection="1">
      <alignment horizontal="center" vertical="center"/>
    </xf>
    <xf numFmtId="166" fontId="21" fillId="4" borderId="89" xfId="5" applyNumberFormat="1" applyFont="1" applyFill="1" applyBorder="1" applyAlignment="1" applyProtection="1">
      <alignment horizontal="center" vertical="center"/>
    </xf>
    <xf numFmtId="166" fontId="21" fillId="4" borderId="73" xfId="5" applyNumberFormat="1" applyFont="1" applyFill="1" applyBorder="1" applyAlignment="1" applyProtection="1">
      <alignment horizontal="center" vertical="center"/>
    </xf>
    <xf numFmtId="2" fontId="21" fillId="4" borderId="74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0" xfId="1" applyFont="1" applyBorder="1" applyAlignment="1">
      <alignment horizontal="left" vertical="top" wrapText="1"/>
    </xf>
    <xf numFmtId="0" fontId="7" fillId="0" borderId="33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33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0" xfId="2" applyNumberFormat="1" applyFont="1" applyFill="1" applyBorder="1" applyAlignment="1"/>
    <xf numFmtId="0" fontId="21" fillId="7" borderId="64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41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11" xfId="2" applyNumberFormat="1" applyFont="1" applyFill="1" applyBorder="1" applyAlignment="1">
      <alignment horizontal="center" vertical="center" wrapText="1"/>
    </xf>
    <xf numFmtId="0" fontId="21" fillId="7" borderId="13" xfId="2" applyNumberFormat="1" applyFont="1" applyFill="1" applyBorder="1" applyAlignment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0" fillId="0" borderId="40" xfId="2" applyNumberFormat="1" applyFont="1" applyFill="1" applyBorder="1" applyAlignment="1"/>
    <xf numFmtId="0" fontId="20" fillId="0" borderId="64" xfId="2" applyNumberFormat="1" applyFont="1" applyFill="1" applyBorder="1" applyAlignment="1"/>
    <xf numFmtId="0" fontId="20" fillId="0" borderId="5" xfId="2" applyNumberFormat="1" applyFont="1" applyFill="1" applyBorder="1" applyAlignment="1"/>
    <xf numFmtId="2" fontId="20" fillId="4" borderId="90" xfId="2" applyNumberFormat="1" applyFont="1" applyFill="1" applyBorder="1" applyAlignment="1" applyProtection="1">
      <alignment horizontal="center" vertical="top" wrapText="1"/>
    </xf>
    <xf numFmtId="2" fontId="21" fillId="0" borderId="8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86" xfId="2" applyNumberFormat="1" applyFont="1" applyFill="1" applyBorder="1" applyAlignment="1"/>
    <xf numFmtId="0" fontId="20" fillId="0" borderId="91" xfId="2" applyNumberFormat="1" applyFont="1" applyFill="1" applyBorder="1" applyAlignment="1"/>
    <xf numFmtId="0" fontId="20" fillId="0" borderId="92" xfId="2" applyNumberFormat="1" applyFont="1" applyFill="1" applyBorder="1" applyAlignment="1"/>
    <xf numFmtId="2" fontId="20" fillId="4" borderId="12" xfId="2" applyNumberFormat="1" applyFont="1" applyFill="1" applyBorder="1" applyAlignment="1" applyProtection="1">
      <alignment horizontal="center" vertical="top" wrapText="1"/>
    </xf>
    <xf numFmtId="2" fontId="21" fillId="0" borderId="93" xfId="2" applyNumberFormat="1" applyFont="1" applyFill="1" applyBorder="1" applyAlignment="1">
      <alignment horizontal="center"/>
    </xf>
    <xf numFmtId="0" fontId="21" fillId="0" borderId="86" xfId="2" applyNumberFormat="1" applyFont="1" applyFill="1" applyBorder="1" applyAlignment="1"/>
    <xf numFmtId="2" fontId="21" fillId="4" borderId="94" xfId="2" applyNumberFormat="1" applyFont="1" applyFill="1" applyBorder="1" applyAlignment="1" applyProtection="1">
      <alignment horizontal="center" vertical="top" wrapText="1"/>
    </xf>
    <xf numFmtId="0" fontId="20" fillId="0" borderId="41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1" fillId="0" borderId="13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/>
    <xf numFmtId="0" fontId="21" fillId="0" borderId="42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0" fillId="0" borderId="33" xfId="2" applyNumberFormat="1" applyFont="1" applyFill="1" applyBorder="1" applyAlignment="1"/>
    <xf numFmtId="0" fontId="20" fillId="0" borderId="15" xfId="2" applyNumberFormat="1" applyFont="1" applyFill="1" applyBorder="1" applyAlignment="1"/>
    <xf numFmtId="2" fontId="21" fillId="4" borderId="95" xfId="2" applyNumberFormat="1" applyFont="1" applyFill="1" applyBorder="1" applyAlignment="1" applyProtection="1">
      <alignment horizontal="center" vertical="top" wrapText="1"/>
    </xf>
    <xf numFmtId="2" fontId="21" fillId="0" borderId="18" xfId="2" applyNumberFormat="1" applyFont="1" applyFill="1" applyBorder="1" applyAlignment="1">
      <alignment horizontal="center"/>
    </xf>
    <xf numFmtId="0" fontId="20" fillId="0" borderId="38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77" xfId="2" applyNumberFormat="1" applyFont="1" applyFill="1" applyBorder="1" applyAlignment="1"/>
    <xf numFmtId="0" fontId="20" fillId="0" borderId="65" xfId="2" applyNumberFormat="1" applyFont="1" applyFill="1" applyBorder="1" applyAlignment="1"/>
    <xf numFmtId="0" fontId="20" fillId="0" borderId="37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0" xfId="2" applyNumberFormat="1" applyFont="1" applyFill="1" applyBorder="1" applyAlignment="1" applyProtection="1">
      <alignment horizontal="center" vertical="center"/>
    </xf>
    <xf numFmtId="0" fontId="21" fillId="7" borderId="96" xfId="2" applyFont="1" applyFill="1" applyBorder="1" applyAlignment="1">
      <alignment vertical="center"/>
    </xf>
    <xf numFmtId="0" fontId="21" fillId="7" borderId="97" xfId="2" applyFont="1" applyFill="1" applyBorder="1" applyAlignment="1">
      <alignment horizontal="center" vertical="center" wrapText="1"/>
    </xf>
    <xf numFmtId="0" fontId="21" fillId="7" borderId="98" xfId="2" applyFont="1" applyFill="1" applyBorder="1" applyAlignment="1">
      <alignment horizontal="center" vertical="center"/>
    </xf>
    <xf numFmtId="0" fontId="20" fillId="4" borderId="99" xfId="2" applyFont="1" applyFill="1" applyBorder="1" applyAlignment="1">
      <alignment vertical="top"/>
    </xf>
    <xf numFmtId="2" fontId="20" fillId="4" borderId="100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5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01" xfId="2" applyFont="1" applyFill="1" applyBorder="1" applyAlignment="1">
      <alignment vertical="center"/>
    </xf>
    <xf numFmtId="0" fontId="21" fillId="7" borderId="68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1" fillId="0" borderId="102" xfId="2" applyFont="1" applyFill="1" applyBorder="1" applyAlignment="1">
      <alignment vertical="top"/>
    </xf>
    <xf numFmtId="2" fontId="37" fillId="4" borderId="70" xfId="2" applyNumberFormat="1" applyFont="1" applyFill="1" applyBorder="1" applyAlignment="1">
      <alignment horizontal="center" vertical="center"/>
    </xf>
    <xf numFmtId="2" fontId="37" fillId="4" borderId="72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1" fillId="4" borderId="103" xfId="2" applyFont="1" applyFill="1" applyBorder="1" applyAlignment="1">
      <alignment vertical="top"/>
    </xf>
    <xf numFmtId="2" fontId="37" fillId="4" borderId="73" xfId="2" applyNumberFormat="1" applyFont="1" applyFill="1" applyBorder="1" applyAlignment="1">
      <alignment horizontal="center" vertical="center"/>
    </xf>
    <xf numFmtId="2" fontId="37" fillId="4" borderId="75" xfId="2" applyNumberFormat="1" applyFont="1" applyFill="1" applyBorder="1" applyAlignment="1" applyProtection="1">
      <alignment horizontal="center" vertical="center"/>
    </xf>
    <xf numFmtId="0" fontId="41" fillId="4" borderId="0" xfId="2" applyFont="1" applyFill="1" applyBorder="1" applyAlignment="1">
      <alignment vertical="top"/>
    </xf>
    <xf numFmtId="0" fontId="37" fillId="4" borderId="0" xfId="2" applyFont="1" applyFill="1" applyBorder="1" applyAlignment="1">
      <alignment horizontal="center" vertical="center"/>
    </xf>
    <xf numFmtId="0" fontId="37" fillId="4" borderId="0" xfId="2" applyNumberFormat="1" applyFont="1" applyFill="1" applyBorder="1" applyAlignment="1" applyProtection="1">
      <alignment horizontal="center" vertical="center"/>
    </xf>
    <xf numFmtId="0" fontId="14" fillId="4" borderId="104" xfId="2" applyNumberFormat="1" applyFont="1" applyFill="1" applyBorder="1" applyAlignment="1" applyProtection="1">
      <alignment horizontal="center" vertical="center"/>
    </xf>
    <xf numFmtId="0" fontId="21" fillId="7" borderId="105" xfId="2" applyFont="1" applyFill="1" applyBorder="1" applyAlignment="1">
      <alignment vertical="center"/>
    </xf>
    <xf numFmtId="0" fontId="21" fillId="7" borderId="106" xfId="2" applyFont="1" applyFill="1" applyBorder="1" applyAlignment="1">
      <alignment horizontal="center" vertical="center"/>
    </xf>
    <xf numFmtId="0" fontId="20" fillId="4" borderId="107" xfId="2" applyFont="1" applyFill="1" applyBorder="1" applyAlignment="1">
      <alignment vertical="top"/>
    </xf>
    <xf numFmtId="2" fontId="20" fillId="4" borderId="100" xfId="2" applyNumberFormat="1" applyFont="1" applyFill="1" applyBorder="1" applyAlignment="1">
      <alignment horizontal="center" vertical="center"/>
    </xf>
    <xf numFmtId="2" fontId="21" fillId="4" borderId="55" xfId="2" applyNumberFormat="1" applyFont="1" applyFill="1" applyBorder="1" applyAlignment="1" applyProtection="1">
      <alignment horizontal="center" vertical="center"/>
    </xf>
    <xf numFmtId="0" fontId="20" fillId="4" borderId="60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1" fillId="4" borderId="108" xfId="2" applyFont="1" applyFill="1" applyBorder="1" applyAlignment="1">
      <alignment vertical="top"/>
    </xf>
    <xf numFmtId="2" fontId="37" fillId="4" borderId="95" xfId="2" applyNumberFormat="1" applyFont="1" applyFill="1" applyBorder="1" applyAlignment="1">
      <alignment horizontal="center" vertical="center"/>
    </xf>
    <xf numFmtId="2" fontId="37" fillId="4" borderId="109" xfId="2" applyNumberFormat="1" applyFont="1" applyFill="1" applyBorder="1" applyAlignment="1" applyProtection="1">
      <alignment horizontal="center" vertical="center"/>
    </xf>
    <xf numFmtId="0" fontId="20" fillId="0" borderId="60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3" fillId="4" borderId="60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55" xfId="2" applyNumberFormat="1" applyFont="1" applyFill="1" applyBorder="1" applyAlignment="1" applyProtection="1">
      <alignment horizontal="center" vertical="top" wrapText="1"/>
    </xf>
    <xf numFmtId="0" fontId="21" fillId="7" borderId="110" xfId="2" applyFont="1" applyFill="1" applyBorder="1" applyAlignment="1">
      <alignment horizontal="center" vertical="center" wrapText="1"/>
    </xf>
    <xf numFmtId="0" fontId="20" fillId="4" borderId="107" xfId="2" applyFont="1" applyFill="1" applyBorder="1" applyAlignment="1">
      <alignment horizontal="left" vertical="center"/>
    </xf>
    <xf numFmtId="2" fontId="21" fillId="4" borderId="111" xfId="2" applyNumberFormat="1" applyFont="1" applyFill="1" applyBorder="1" applyAlignment="1" applyProtection="1">
      <alignment horizontal="center" vertical="center"/>
    </xf>
    <xf numFmtId="0" fontId="20" fillId="4" borderId="60" xfId="2" applyFont="1" applyFill="1" applyBorder="1" applyAlignment="1">
      <alignment horizontal="left" vertical="center"/>
    </xf>
    <xf numFmtId="0" fontId="20" fillId="4" borderId="112" xfId="2" applyFont="1" applyFill="1" applyBorder="1" applyAlignment="1">
      <alignment horizontal="left" vertical="center"/>
    </xf>
    <xf numFmtId="2" fontId="20" fillId="4" borderId="113" xfId="2" applyNumberFormat="1" applyFont="1" applyFill="1" applyBorder="1" applyAlignment="1">
      <alignment horizontal="center" vertical="center"/>
    </xf>
    <xf numFmtId="2" fontId="21" fillId="4" borderId="114" xfId="2" applyNumberFormat="1" applyFont="1" applyFill="1" applyBorder="1" applyAlignment="1" applyProtection="1">
      <alignment horizontal="center" vertical="center"/>
    </xf>
    <xf numFmtId="0" fontId="42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42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15" xfId="2" applyFont="1" applyFill="1" applyBorder="1" applyAlignment="1">
      <alignment horizontal="center" vertical="center" wrapText="1"/>
    </xf>
    <xf numFmtId="0" fontId="21" fillId="7" borderId="116" xfId="2" applyFont="1" applyFill="1" applyBorder="1" applyAlignment="1">
      <alignment horizontal="center" vertical="center" wrapText="1"/>
    </xf>
    <xf numFmtId="0" fontId="21" fillId="7" borderId="64" xfId="2" applyFont="1" applyFill="1" applyBorder="1" applyAlignment="1">
      <alignment horizontal="center" vertical="center" wrapText="1"/>
    </xf>
    <xf numFmtId="0" fontId="21" fillId="7" borderId="117" xfId="2" applyFont="1" applyFill="1" applyBorder="1" applyAlignment="1">
      <alignment horizontal="center"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7" borderId="118" xfId="2" applyFont="1" applyFill="1" applyBorder="1" applyAlignment="1">
      <alignment horizontal="center" vertical="center" wrapText="1"/>
    </xf>
    <xf numFmtId="0" fontId="21" fillId="7" borderId="119" xfId="2" applyFont="1" applyFill="1" applyBorder="1" applyAlignment="1">
      <alignment horizontal="center" vertical="center" wrapText="1"/>
    </xf>
    <xf numFmtId="0" fontId="21" fillId="7" borderId="120" xfId="2" applyFont="1" applyFill="1" applyBorder="1" applyAlignment="1">
      <alignment horizontal="center" vertical="center" wrapText="1"/>
    </xf>
    <xf numFmtId="0" fontId="21" fillId="7" borderId="121" xfId="2" applyFont="1" applyFill="1" applyBorder="1" applyAlignment="1">
      <alignment horizontal="center" vertical="center" wrapText="1"/>
    </xf>
    <xf numFmtId="0" fontId="21" fillId="7" borderId="94" xfId="2" applyFont="1" applyFill="1" applyBorder="1" applyAlignment="1">
      <alignment horizontal="center" vertical="center"/>
    </xf>
    <xf numFmtId="0" fontId="21" fillId="7" borderId="94" xfId="2" applyFont="1" applyFill="1" applyBorder="1" applyAlignment="1">
      <alignment horizontal="center" vertical="center" wrapText="1"/>
    </xf>
    <xf numFmtId="0" fontId="21" fillId="7" borderId="81" xfId="2" applyFont="1" applyFill="1" applyBorder="1" applyAlignment="1">
      <alignment horizontal="center" vertical="center"/>
    </xf>
    <xf numFmtId="0" fontId="21" fillId="4" borderId="122" xfId="2" applyFont="1" applyFill="1" applyBorder="1" applyAlignment="1">
      <alignment horizontal="center" vertical="center" wrapText="1"/>
    </xf>
    <xf numFmtId="2" fontId="20" fillId="4" borderId="123" xfId="2" applyNumberFormat="1" applyFont="1" applyFill="1" applyBorder="1" applyAlignment="1">
      <alignment horizontal="center" vertical="center" wrapText="1"/>
    </xf>
    <xf numFmtId="2" fontId="21" fillId="4" borderId="123" xfId="2" applyNumberFormat="1" applyFont="1" applyFill="1" applyBorder="1" applyAlignment="1">
      <alignment horizontal="center" vertical="center" wrapText="1"/>
    </xf>
    <xf numFmtId="2" fontId="21" fillId="4" borderId="124" xfId="2" applyNumberFormat="1" applyFont="1" applyFill="1" applyBorder="1" applyAlignment="1" applyProtection="1">
      <alignment horizontal="center" vertical="center" wrapText="1"/>
    </xf>
    <xf numFmtId="0" fontId="20" fillId="0" borderId="120" xfId="2" applyNumberFormat="1" applyFont="1" applyFill="1" applyBorder="1" applyAlignment="1">
      <alignment vertical="center"/>
    </xf>
    <xf numFmtId="2" fontId="20" fillId="0" borderId="94" xfId="2" applyNumberFormat="1" applyFont="1" applyFill="1" applyBorder="1" applyAlignment="1">
      <alignment horizontal="center" vertical="center"/>
    </xf>
    <xf numFmtId="2" fontId="21" fillId="0" borderId="94" xfId="2" applyNumberFormat="1" applyFont="1" applyFill="1" applyBorder="1" applyAlignment="1">
      <alignment horizontal="center" vertical="center"/>
    </xf>
    <xf numFmtId="2" fontId="21" fillId="0" borderId="81" xfId="2" applyNumberFormat="1" applyFont="1" applyFill="1" applyBorder="1" applyAlignment="1">
      <alignment horizontal="center" vertical="center"/>
    </xf>
    <xf numFmtId="0" fontId="20" fillId="0" borderId="122" xfId="2" applyNumberFormat="1" applyFont="1" applyFill="1" applyBorder="1" applyAlignment="1">
      <alignment vertical="center"/>
    </xf>
    <xf numFmtId="2" fontId="20" fillId="0" borderId="123" xfId="2" applyNumberFormat="1" applyFont="1" applyFill="1" applyBorder="1" applyAlignment="1">
      <alignment horizontal="center" vertical="center"/>
    </xf>
    <xf numFmtId="2" fontId="21" fillId="0" borderId="123" xfId="2" applyNumberFormat="1" applyFont="1" applyFill="1" applyBorder="1" applyAlignment="1">
      <alignment horizontal="center" vertical="center"/>
    </xf>
    <xf numFmtId="2" fontId="21" fillId="0" borderId="124" xfId="2" applyNumberFormat="1" applyFont="1" applyFill="1" applyBorder="1" applyAlignment="1">
      <alignment horizontal="center" vertical="center"/>
    </xf>
    <xf numFmtId="0" fontId="44" fillId="4" borderId="0" xfId="2" applyNumberFormat="1" applyFont="1" applyFill="1" applyBorder="1" applyAlignment="1" applyProtection="1">
      <alignment vertical="top"/>
      <protection locked="0"/>
    </xf>
    <xf numFmtId="0" fontId="24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25" xfId="2" applyNumberFormat="1" applyFont="1" applyFill="1" applyBorder="1" applyAlignment="1" applyProtection="1">
      <alignment horizontal="left" vertical="center" wrapText="1"/>
    </xf>
    <xf numFmtId="0" fontId="21" fillId="7" borderId="110" xfId="2" applyNumberFormat="1" applyFont="1" applyFill="1" applyBorder="1" applyAlignment="1" applyProtection="1">
      <alignment horizontal="center" vertical="center" wrapText="1"/>
    </xf>
    <xf numFmtId="0" fontId="21" fillId="7" borderId="106" xfId="2" applyFont="1" applyFill="1" applyBorder="1" applyAlignment="1">
      <alignment horizontal="center" vertical="center" wrapText="1"/>
    </xf>
    <xf numFmtId="0" fontId="20" fillId="0" borderId="126" xfId="2" applyFont="1" applyFill="1" applyBorder="1" applyAlignment="1">
      <alignment horizontal="left" vertical="top" wrapText="1"/>
    </xf>
    <xf numFmtId="2" fontId="20" fillId="0" borderId="94" xfId="2" applyNumberFormat="1" applyFont="1" applyFill="1" applyBorder="1" applyAlignment="1">
      <alignment horizontal="center" vertical="center" wrapText="1"/>
    </xf>
    <xf numFmtId="2" fontId="21" fillId="0" borderId="127" xfId="2" applyNumberFormat="1" applyFont="1" applyFill="1" applyBorder="1" applyAlignment="1">
      <alignment horizontal="center" vertical="center" wrapText="1"/>
    </xf>
    <xf numFmtId="0" fontId="21" fillId="7" borderId="126" xfId="2" applyNumberFormat="1" applyFont="1" applyFill="1" applyBorder="1" applyAlignment="1" applyProtection="1">
      <alignment horizontal="left" vertical="center" wrapText="1"/>
    </xf>
    <xf numFmtId="2" fontId="20" fillId="7" borderId="94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27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60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28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29" xfId="2" applyFont="1" applyFill="1" applyBorder="1" applyAlignment="1">
      <alignment horizontal="left" vertical="top" wrapText="1"/>
    </xf>
    <xf numFmtId="2" fontId="20" fillId="0" borderId="95" xfId="2" applyNumberFormat="1" applyFont="1" applyFill="1" applyBorder="1" applyAlignment="1">
      <alignment horizontal="center" vertical="center" wrapText="1"/>
    </xf>
    <xf numFmtId="2" fontId="21" fillId="0" borderId="130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04" xfId="2" applyNumberFormat="1" applyFont="1" applyFill="1" applyBorder="1" applyAlignment="1">
      <alignment horizontal="center"/>
    </xf>
    <xf numFmtId="0" fontId="21" fillId="7" borderId="131" xfId="2" applyNumberFormat="1" applyFont="1" applyFill="1" applyBorder="1" applyAlignment="1" applyProtection="1">
      <alignment horizontal="center" vertical="center" wrapText="1"/>
    </xf>
    <xf numFmtId="0" fontId="20" fillId="7" borderId="132" xfId="2" applyNumberFormat="1" applyFont="1" applyFill="1" applyBorder="1" applyAlignment="1" applyProtection="1">
      <alignment horizontal="center" vertical="center" wrapText="1"/>
    </xf>
    <xf numFmtId="0" fontId="21" fillId="7" borderId="133" xfId="2" applyFont="1" applyFill="1" applyBorder="1" applyAlignment="1">
      <alignment horizontal="center" vertical="center" wrapText="1"/>
    </xf>
    <xf numFmtId="0" fontId="20" fillId="7" borderId="133" xfId="2" applyFont="1" applyFill="1" applyBorder="1" applyAlignment="1">
      <alignment horizontal="center" vertical="center" wrapText="1"/>
    </xf>
    <xf numFmtId="0" fontId="21" fillId="7" borderId="132" xfId="2" applyNumberFormat="1" applyFont="1" applyFill="1" applyBorder="1" applyAlignment="1" applyProtection="1">
      <alignment horizontal="center" vertical="center" wrapText="1"/>
    </xf>
    <xf numFmtId="2" fontId="20" fillId="0" borderId="100" xfId="2" applyNumberFormat="1" applyFont="1" applyFill="1" applyBorder="1" applyAlignment="1">
      <alignment horizontal="center" vertical="center" wrapText="1"/>
    </xf>
    <xf numFmtId="2" fontId="21" fillId="0" borderId="134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20" fillId="0" borderId="18" xfId="2" applyNumberFormat="1" applyFont="1" applyFill="1" applyBorder="1" applyAlignment="1"/>
    <xf numFmtId="0" fontId="17" fillId="0" borderId="0" xfId="0" applyFont="1"/>
    <xf numFmtId="0" fontId="47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3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45</xdr:row>
          <xdr:rowOff>175260</xdr:rowOff>
        </xdr:from>
        <xdr:to>
          <xdr:col>6</xdr:col>
          <xdr:colOff>975360</xdr:colOff>
          <xdr:row>61</xdr:row>
          <xdr:rowOff>144780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41</xdr:row>
          <xdr:rowOff>175260</xdr:rowOff>
        </xdr:from>
        <xdr:to>
          <xdr:col>6</xdr:col>
          <xdr:colOff>1219200</xdr:colOff>
          <xdr:row>60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152400</xdr:rowOff>
        </xdr:from>
        <xdr:to>
          <xdr:col>6</xdr:col>
          <xdr:colOff>1287780</xdr:colOff>
          <xdr:row>62</xdr:row>
          <xdr:rowOff>68580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5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5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5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5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5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5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6"/>
  <cols>
    <col min="1" max="16384" width="11.5546875" style="715"/>
  </cols>
  <sheetData>
    <row r="1" spans="1:5">
      <c r="A1" s="715" t="s">
        <v>668</v>
      </c>
    </row>
    <row r="2" spans="1:5">
      <c r="A2" s="715" t="s">
        <v>669</v>
      </c>
    </row>
    <row r="3" spans="1:5">
      <c r="A3" s="715" t="s">
        <v>670</v>
      </c>
    </row>
    <row r="4" spans="1:5">
      <c r="A4" s="716" t="s">
        <v>671</v>
      </c>
      <c r="B4" s="716"/>
      <c r="C4" s="716"/>
      <c r="D4" s="716"/>
      <c r="E4" s="716"/>
    </row>
    <row r="5" spans="1:5">
      <c r="A5" s="716" t="s">
        <v>691</v>
      </c>
      <c r="B5" s="716"/>
      <c r="C5" s="716"/>
      <c r="D5" s="716"/>
      <c r="E5" s="716"/>
    </row>
    <row r="7" spans="1:5">
      <c r="A7" s="715" t="s">
        <v>672</v>
      </c>
    </row>
    <row r="8" spans="1:5">
      <c r="A8" s="716" t="s">
        <v>673</v>
      </c>
      <c r="B8" s="716"/>
      <c r="C8" s="716"/>
      <c r="D8" s="716"/>
      <c r="E8" s="716"/>
    </row>
    <row r="10" spans="1:5">
      <c r="A10" s="715" t="s">
        <v>674</v>
      </c>
    </row>
    <row r="11" spans="1:5">
      <c r="A11" s="715" t="s">
        <v>675</v>
      </c>
    </row>
    <row r="12" spans="1:5">
      <c r="A12" s="716" t="s">
        <v>692</v>
      </c>
      <c r="B12" s="716"/>
      <c r="C12" s="716"/>
      <c r="D12" s="716"/>
      <c r="E12" s="716"/>
    </row>
    <row r="13" spans="1:5">
      <c r="A13" s="716" t="s">
        <v>693</v>
      </c>
      <c r="B13" s="716"/>
      <c r="C13" s="716"/>
      <c r="D13" s="716"/>
      <c r="E13" s="716"/>
    </row>
    <row r="14" spans="1:5">
      <c r="A14" s="716" t="s">
        <v>694</v>
      </c>
      <c r="B14" s="716"/>
      <c r="C14" s="716"/>
      <c r="D14" s="716"/>
      <c r="E14" s="716"/>
    </row>
    <row r="15" spans="1:5">
      <c r="A15" s="716" t="s">
        <v>695</v>
      </c>
      <c r="B15" s="716"/>
      <c r="C15" s="716"/>
      <c r="D15" s="716"/>
      <c r="E15" s="716"/>
    </row>
    <row r="16" spans="1:5">
      <c r="A16" s="716" t="s">
        <v>696</v>
      </c>
      <c r="B16" s="716"/>
      <c r="C16" s="716"/>
      <c r="D16" s="716"/>
      <c r="E16" s="716"/>
    </row>
    <row r="17" spans="1:5">
      <c r="A17" s="715" t="s">
        <v>676</v>
      </c>
    </row>
    <row r="18" spans="1:5">
      <c r="A18" s="715" t="s">
        <v>677</v>
      </c>
    </row>
    <row r="19" spans="1:5">
      <c r="A19" s="716" t="s">
        <v>678</v>
      </c>
      <c r="B19" s="716"/>
      <c r="C19" s="716"/>
      <c r="D19" s="716"/>
      <c r="E19" s="716"/>
    </row>
    <row r="20" spans="1:5">
      <c r="A20" s="716" t="s">
        <v>697</v>
      </c>
      <c r="B20" s="716"/>
      <c r="C20" s="716"/>
      <c r="D20" s="716"/>
      <c r="E20" s="716"/>
    </row>
    <row r="21" spans="1:5">
      <c r="A21" s="715" t="s">
        <v>679</v>
      </c>
    </row>
    <row r="22" spans="1:5">
      <c r="A22" s="716" t="s">
        <v>680</v>
      </c>
      <c r="B22" s="716"/>
      <c r="C22" s="716"/>
      <c r="D22" s="716"/>
      <c r="E22" s="716"/>
    </row>
    <row r="23" spans="1:5">
      <c r="A23" s="716" t="s">
        <v>681</v>
      </c>
      <c r="B23" s="716"/>
      <c r="C23" s="716"/>
      <c r="D23" s="716"/>
      <c r="E23" s="716"/>
    </row>
    <row r="24" spans="1:5">
      <c r="A24" s="715" t="s">
        <v>682</v>
      </c>
    </row>
    <row r="25" spans="1:5">
      <c r="A25" s="715" t="s">
        <v>683</v>
      </c>
    </row>
    <row r="26" spans="1:5">
      <c r="A26" s="716" t="s">
        <v>698</v>
      </c>
      <c r="B26" s="716"/>
      <c r="C26" s="716"/>
      <c r="D26" s="716"/>
      <c r="E26" s="716"/>
    </row>
    <row r="27" spans="1:5">
      <c r="A27" s="716" t="s">
        <v>699</v>
      </c>
      <c r="B27" s="716"/>
      <c r="C27" s="716"/>
      <c r="D27" s="716"/>
      <c r="E27" s="716"/>
    </row>
    <row r="28" spans="1:5">
      <c r="A28" s="716" t="s">
        <v>700</v>
      </c>
      <c r="B28" s="716"/>
      <c r="C28" s="716"/>
      <c r="D28" s="716"/>
      <c r="E28" s="716"/>
    </row>
    <row r="29" spans="1:5">
      <c r="A29" s="715" t="s">
        <v>684</v>
      </c>
    </row>
    <row r="30" spans="1:5">
      <c r="A30" s="716" t="s">
        <v>685</v>
      </c>
      <c r="B30" s="716"/>
      <c r="C30" s="716"/>
      <c r="D30" s="716"/>
      <c r="E30" s="716"/>
    </row>
    <row r="31" spans="1:5">
      <c r="A31" s="715" t="s">
        <v>686</v>
      </c>
    </row>
    <row r="32" spans="1:5">
      <c r="A32" s="716" t="s">
        <v>687</v>
      </c>
      <c r="B32" s="716"/>
      <c r="C32" s="716"/>
      <c r="D32" s="716"/>
      <c r="E32" s="716"/>
    </row>
    <row r="33" spans="1:5">
      <c r="A33" s="716" t="s">
        <v>688</v>
      </c>
      <c r="B33" s="716"/>
      <c r="C33" s="716"/>
      <c r="D33" s="716"/>
      <c r="E33" s="716"/>
    </row>
    <row r="34" spans="1:5">
      <c r="A34" s="716" t="s">
        <v>689</v>
      </c>
      <c r="B34" s="716"/>
      <c r="C34" s="716"/>
      <c r="D34" s="716"/>
      <c r="E34" s="716"/>
    </row>
    <row r="35" spans="1:5">
      <c r="A35" s="716" t="s">
        <v>690</v>
      </c>
      <c r="B35" s="716"/>
      <c r="C35" s="716"/>
      <c r="D35" s="716"/>
      <c r="E35" s="716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showGridLines="0" zoomScale="70" zoomScaleNormal="70" zoomScaleSheetLayoutView="100" workbookViewId="0"/>
  </sheetViews>
  <sheetFormatPr baseColWidth="10" defaultColWidth="12.5546875" defaultRowHeight="13.8"/>
  <cols>
    <col min="1" max="1" width="2.6640625" style="357" customWidth="1"/>
    <col min="2" max="2" width="20.6640625" style="358" customWidth="1"/>
    <col min="3" max="3" width="16.109375" style="358" customWidth="1"/>
    <col min="4" max="4" width="36.33203125" style="358" customWidth="1"/>
    <col min="5" max="5" width="8.109375" style="358" customWidth="1"/>
    <col min="6" max="6" width="19.44140625" style="358" bestFit="1" customWidth="1"/>
    <col min="7" max="13" width="10.6640625" style="358" customWidth="1"/>
    <col min="14" max="14" width="14.6640625" style="358" customWidth="1"/>
    <col min="15" max="15" width="3.6640625" style="359" customWidth="1"/>
    <col min="16" max="16" width="10.88671875" style="359" customWidth="1"/>
    <col min="17" max="17" width="12.5546875" style="359"/>
    <col min="18" max="19" width="14.6640625" style="359" bestFit="1" customWidth="1"/>
    <col min="20" max="20" width="12.88671875" style="359" bestFit="1" customWidth="1"/>
    <col min="21" max="16384" width="12.5546875" style="359"/>
  </cols>
  <sheetData>
    <row r="1" spans="1:21" ht="11.25" customHeight="1"/>
    <row r="2" spans="1:21">
      <c r="J2" s="360"/>
      <c r="K2" s="360"/>
      <c r="L2" s="361"/>
      <c r="M2" s="361"/>
      <c r="N2" s="362"/>
      <c r="O2" s="363"/>
    </row>
    <row r="3" spans="1:21" ht="0.75" customHeight="1">
      <c r="J3" s="360"/>
      <c r="K3" s="360"/>
      <c r="L3" s="361"/>
      <c r="M3" s="361"/>
      <c r="N3" s="361"/>
      <c r="O3" s="363"/>
    </row>
    <row r="4" spans="1:21" ht="27" customHeight="1">
      <c r="B4" s="364" t="s">
        <v>330</v>
      </c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5"/>
    </row>
    <row r="5" spans="1:21" ht="26.25" customHeight="1" thickBot="1">
      <c r="B5" s="366" t="s">
        <v>331</v>
      </c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7"/>
    </row>
    <row r="6" spans="1:21" ht="24.75" customHeight="1">
      <c r="B6" s="368" t="s">
        <v>332</v>
      </c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70"/>
      <c r="O6" s="367"/>
    </row>
    <row r="7" spans="1:21" ht="19.5" customHeight="1" thickBot="1">
      <c r="B7" s="371" t="s">
        <v>333</v>
      </c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3"/>
      <c r="O7" s="367"/>
      <c r="Q7" s="358"/>
    </row>
    <row r="8" spans="1:21" ht="16.5" customHeight="1">
      <c r="B8" s="374" t="s">
        <v>334</v>
      </c>
      <c r="C8" s="374"/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67"/>
    </row>
    <row r="9" spans="1:21" s="377" customFormat="1" ht="12" customHeight="1">
      <c r="A9" s="375"/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67"/>
    </row>
    <row r="10" spans="1:21" s="377" customFormat="1" ht="24.75" customHeight="1">
      <c r="A10" s="375"/>
      <c r="B10" s="378" t="s">
        <v>335</v>
      </c>
      <c r="C10" s="378"/>
      <c r="D10" s="378"/>
      <c r="E10" s="378"/>
      <c r="F10" s="378"/>
      <c r="G10" s="378"/>
      <c r="H10" s="378"/>
      <c r="I10" s="378"/>
      <c r="J10" s="378"/>
      <c r="K10" s="378"/>
      <c r="L10" s="378"/>
      <c r="M10" s="378"/>
      <c r="N10" s="378"/>
      <c r="O10" s="367"/>
    </row>
    <row r="11" spans="1:21" ht="6" customHeight="1" thickBot="1">
      <c r="B11" s="379"/>
      <c r="C11" s="379"/>
      <c r="D11" s="379"/>
      <c r="E11" s="379"/>
      <c r="F11" s="379"/>
      <c r="G11" s="379"/>
      <c r="H11" s="379"/>
      <c r="I11" s="379"/>
      <c r="J11" s="379"/>
      <c r="K11" s="379"/>
      <c r="L11" s="379"/>
      <c r="M11" s="379"/>
      <c r="N11" s="379"/>
      <c r="O11" s="380"/>
    </row>
    <row r="12" spans="1:21" ht="25.95" customHeight="1">
      <c r="B12" s="381" t="s">
        <v>140</v>
      </c>
      <c r="C12" s="382" t="s">
        <v>336</v>
      </c>
      <c r="D12" s="383" t="s">
        <v>337</v>
      </c>
      <c r="E12" s="382" t="s">
        <v>338</v>
      </c>
      <c r="F12" s="383" t="s">
        <v>339</v>
      </c>
      <c r="G12" s="384" t="s">
        <v>340</v>
      </c>
      <c r="H12" s="385"/>
      <c r="I12" s="386"/>
      <c r="J12" s="385" t="s">
        <v>341</v>
      </c>
      <c r="K12" s="385"/>
      <c r="L12" s="387"/>
      <c r="M12" s="387"/>
      <c r="N12" s="388"/>
      <c r="O12" s="389"/>
      <c r="U12" s="358"/>
    </row>
    <row r="13" spans="1:21" ht="19.649999999999999" customHeight="1">
      <c r="B13" s="390"/>
      <c r="C13" s="391"/>
      <c r="D13" s="392" t="s">
        <v>342</v>
      </c>
      <c r="E13" s="391"/>
      <c r="F13" s="392"/>
      <c r="G13" s="393">
        <v>43822</v>
      </c>
      <c r="H13" s="393">
        <v>43823</v>
      </c>
      <c r="I13" s="393">
        <v>43824</v>
      </c>
      <c r="J13" s="393">
        <v>43825</v>
      </c>
      <c r="K13" s="393">
        <v>43826</v>
      </c>
      <c r="L13" s="393">
        <v>43827</v>
      </c>
      <c r="M13" s="394">
        <v>43828</v>
      </c>
      <c r="N13" s="395" t="s">
        <v>343</v>
      </c>
      <c r="O13" s="396"/>
    </row>
    <row r="14" spans="1:21" s="406" customFormat="1" ht="20.100000000000001" customHeight="1">
      <c r="A14" s="357"/>
      <c r="B14" s="397" t="s">
        <v>344</v>
      </c>
      <c r="C14" s="398" t="s">
        <v>345</v>
      </c>
      <c r="D14" s="398" t="s">
        <v>346</v>
      </c>
      <c r="E14" s="398" t="s">
        <v>347</v>
      </c>
      <c r="F14" s="398" t="s">
        <v>348</v>
      </c>
      <c r="G14" s="399">
        <v>80.819999999999993</v>
      </c>
      <c r="H14" s="399">
        <v>81.569999999999993</v>
      </c>
      <c r="I14" s="399" t="s">
        <v>349</v>
      </c>
      <c r="J14" s="399">
        <v>79.430000000000007</v>
      </c>
      <c r="K14" s="400">
        <v>81.2</v>
      </c>
      <c r="L14" s="400">
        <v>86.31</v>
      </c>
      <c r="M14" s="401" t="s">
        <v>349</v>
      </c>
      <c r="N14" s="402">
        <v>80.819999999999993</v>
      </c>
      <c r="O14" s="403"/>
      <c r="P14" s="404"/>
      <c r="Q14" s="405"/>
    </row>
    <row r="15" spans="1:21" s="406" customFormat="1" ht="20.100000000000001" customHeight="1">
      <c r="A15" s="357"/>
      <c r="B15" s="397"/>
      <c r="C15" s="398" t="s">
        <v>297</v>
      </c>
      <c r="D15" s="398" t="s">
        <v>346</v>
      </c>
      <c r="E15" s="398" t="s">
        <v>347</v>
      </c>
      <c r="F15" s="398" t="s">
        <v>348</v>
      </c>
      <c r="G15" s="399">
        <v>86.33</v>
      </c>
      <c r="H15" s="399">
        <v>86.93</v>
      </c>
      <c r="I15" s="399" t="s">
        <v>349</v>
      </c>
      <c r="J15" s="399">
        <v>84.71</v>
      </c>
      <c r="K15" s="400">
        <v>87.23</v>
      </c>
      <c r="L15" s="400">
        <v>80.22</v>
      </c>
      <c r="M15" s="401">
        <v>84.83</v>
      </c>
      <c r="N15" s="402">
        <v>86.08</v>
      </c>
      <c r="O15" s="403"/>
      <c r="P15" s="404"/>
      <c r="Q15" s="405"/>
    </row>
    <row r="16" spans="1:21" s="406" customFormat="1" ht="20.100000000000001" customHeight="1">
      <c r="A16" s="357"/>
      <c r="B16" s="407"/>
      <c r="C16" s="398" t="s">
        <v>183</v>
      </c>
      <c r="D16" s="398" t="s">
        <v>350</v>
      </c>
      <c r="E16" s="398" t="s">
        <v>347</v>
      </c>
      <c r="F16" s="398" t="s">
        <v>351</v>
      </c>
      <c r="G16" s="399">
        <v>81.459999999999994</v>
      </c>
      <c r="H16" s="399">
        <v>81.459999999999994</v>
      </c>
      <c r="I16" s="399" t="s">
        <v>349</v>
      </c>
      <c r="J16" s="399">
        <v>81.459999999999994</v>
      </c>
      <c r="K16" s="400">
        <v>81.459999999999994</v>
      </c>
      <c r="L16" s="400" t="s">
        <v>349</v>
      </c>
      <c r="M16" s="401" t="s">
        <v>349</v>
      </c>
      <c r="N16" s="402">
        <v>81.459999999999994</v>
      </c>
      <c r="O16" s="404"/>
      <c r="P16" s="404"/>
      <c r="Q16" s="405"/>
    </row>
    <row r="17" spans="1:17" s="406" customFormat="1" ht="20.100000000000001" customHeight="1">
      <c r="A17" s="357"/>
      <c r="B17" s="397" t="s">
        <v>352</v>
      </c>
      <c r="C17" s="398" t="s">
        <v>353</v>
      </c>
      <c r="D17" s="398" t="s">
        <v>354</v>
      </c>
      <c r="E17" s="398" t="s">
        <v>347</v>
      </c>
      <c r="F17" s="398" t="s">
        <v>355</v>
      </c>
      <c r="G17" s="399">
        <v>103.67</v>
      </c>
      <c r="H17" s="399">
        <v>103.66</v>
      </c>
      <c r="I17" s="399" t="s">
        <v>349</v>
      </c>
      <c r="J17" s="399">
        <v>102.68</v>
      </c>
      <c r="K17" s="400">
        <v>101.71</v>
      </c>
      <c r="L17" s="400" t="s">
        <v>349</v>
      </c>
      <c r="M17" s="401" t="s">
        <v>349</v>
      </c>
      <c r="N17" s="402">
        <v>102.94</v>
      </c>
      <c r="O17" s="403"/>
      <c r="P17" s="404"/>
      <c r="Q17" s="405"/>
    </row>
    <row r="18" spans="1:17" s="406" customFormat="1" ht="20.100000000000001" customHeight="1">
      <c r="A18" s="357"/>
      <c r="B18" s="397"/>
      <c r="C18" s="398" t="s">
        <v>315</v>
      </c>
      <c r="D18" s="398" t="s">
        <v>354</v>
      </c>
      <c r="E18" s="398" t="s">
        <v>347</v>
      </c>
      <c r="F18" s="398" t="s">
        <v>355</v>
      </c>
      <c r="G18" s="399">
        <v>120</v>
      </c>
      <c r="H18" s="399">
        <v>119</v>
      </c>
      <c r="I18" s="399" t="s">
        <v>349</v>
      </c>
      <c r="J18" s="399">
        <v>120</v>
      </c>
      <c r="K18" s="400">
        <v>119</v>
      </c>
      <c r="L18" s="400" t="s">
        <v>349</v>
      </c>
      <c r="M18" s="401" t="s">
        <v>349</v>
      </c>
      <c r="N18" s="402">
        <v>119.49</v>
      </c>
      <c r="O18" s="403"/>
      <c r="P18" s="404"/>
      <c r="Q18" s="405"/>
    </row>
    <row r="19" spans="1:17" s="406" customFormat="1" ht="20.100000000000001" customHeight="1">
      <c r="A19" s="357"/>
      <c r="B19" s="407"/>
      <c r="C19" s="398" t="s">
        <v>168</v>
      </c>
      <c r="D19" s="398" t="s">
        <v>354</v>
      </c>
      <c r="E19" s="398" t="s">
        <v>347</v>
      </c>
      <c r="F19" s="398" t="s">
        <v>355</v>
      </c>
      <c r="G19" s="399">
        <v>119</v>
      </c>
      <c r="H19" s="399">
        <v>117</v>
      </c>
      <c r="I19" s="399" t="s">
        <v>349</v>
      </c>
      <c r="J19" s="399">
        <v>117</v>
      </c>
      <c r="K19" s="400">
        <v>118</v>
      </c>
      <c r="L19" s="400" t="s">
        <v>349</v>
      </c>
      <c r="M19" s="401" t="s">
        <v>349</v>
      </c>
      <c r="N19" s="402">
        <v>117.75</v>
      </c>
      <c r="O19" s="404"/>
      <c r="P19" s="404"/>
      <c r="Q19" s="405"/>
    </row>
    <row r="20" spans="1:17" s="406" customFormat="1" ht="20.100000000000001" customHeight="1">
      <c r="A20" s="357"/>
      <c r="B20" s="397" t="s">
        <v>356</v>
      </c>
      <c r="C20" s="398" t="s">
        <v>345</v>
      </c>
      <c r="D20" s="398" t="s">
        <v>357</v>
      </c>
      <c r="E20" s="398" t="s">
        <v>347</v>
      </c>
      <c r="F20" s="398" t="s">
        <v>358</v>
      </c>
      <c r="G20" s="399">
        <v>77.09</v>
      </c>
      <c r="H20" s="399">
        <v>93.43</v>
      </c>
      <c r="I20" s="399" t="s">
        <v>349</v>
      </c>
      <c r="J20" s="399">
        <v>96.92</v>
      </c>
      <c r="K20" s="400">
        <v>90.51</v>
      </c>
      <c r="L20" s="400" t="s">
        <v>349</v>
      </c>
      <c r="M20" s="401" t="s">
        <v>349</v>
      </c>
      <c r="N20" s="402">
        <v>87.69</v>
      </c>
      <c r="O20" s="403"/>
      <c r="P20" s="404"/>
      <c r="Q20" s="405"/>
    </row>
    <row r="21" spans="1:17" s="406" customFormat="1" ht="20.100000000000001" customHeight="1">
      <c r="A21" s="357"/>
      <c r="B21" s="397"/>
      <c r="C21" s="398" t="s">
        <v>297</v>
      </c>
      <c r="D21" s="398" t="s">
        <v>357</v>
      </c>
      <c r="E21" s="398" t="s">
        <v>347</v>
      </c>
      <c r="F21" s="398" t="s">
        <v>358</v>
      </c>
      <c r="G21" s="399">
        <v>89.06</v>
      </c>
      <c r="H21" s="399">
        <v>88.29</v>
      </c>
      <c r="I21" s="399" t="s">
        <v>349</v>
      </c>
      <c r="J21" s="399">
        <v>89.44</v>
      </c>
      <c r="K21" s="400">
        <v>88.48</v>
      </c>
      <c r="L21" s="400">
        <v>85.97</v>
      </c>
      <c r="M21" s="401">
        <v>83.35</v>
      </c>
      <c r="N21" s="402">
        <v>88.58</v>
      </c>
      <c r="O21" s="403"/>
      <c r="P21" s="404"/>
      <c r="Q21" s="405"/>
    </row>
    <row r="22" spans="1:17" s="406" customFormat="1" ht="20.100000000000001" customHeight="1">
      <c r="A22" s="357"/>
      <c r="B22" s="407"/>
      <c r="C22" s="398" t="s">
        <v>297</v>
      </c>
      <c r="D22" s="398" t="s">
        <v>359</v>
      </c>
      <c r="E22" s="398" t="s">
        <v>347</v>
      </c>
      <c r="F22" s="398" t="s">
        <v>358</v>
      </c>
      <c r="G22" s="399">
        <v>144.47</v>
      </c>
      <c r="H22" s="399">
        <v>134.18</v>
      </c>
      <c r="I22" s="399" t="s">
        <v>349</v>
      </c>
      <c r="J22" s="399">
        <v>144.47</v>
      </c>
      <c r="K22" s="400">
        <v>144.47</v>
      </c>
      <c r="L22" s="400" t="s">
        <v>349</v>
      </c>
      <c r="M22" s="401" t="s">
        <v>349</v>
      </c>
      <c r="N22" s="402">
        <v>139.65</v>
      </c>
      <c r="O22" s="404"/>
      <c r="P22" s="404"/>
      <c r="Q22" s="405"/>
    </row>
    <row r="23" spans="1:17" s="406" customFormat="1" ht="20.100000000000001" customHeight="1">
      <c r="A23" s="357"/>
      <c r="B23" s="397" t="s">
        <v>360</v>
      </c>
      <c r="C23" s="398" t="s">
        <v>345</v>
      </c>
      <c r="D23" s="398" t="s">
        <v>361</v>
      </c>
      <c r="E23" s="398" t="s">
        <v>347</v>
      </c>
      <c r="F23" s="398" t="s">
        <v>362</v>
      </c>
      <c r="G23" s="399">
        <v>57.36</v>
      </c>
      <c r="H23" s="399">
        <v>50.66</v>
      </c>
      <c r="I23" s="399" t="s">
        <v>349</v>
      </c>
      <c r="J23" s="399">
        <v>54.15</v>
      </c>
      <c r="K23" s="400">
        <v>52.77</v>
      </c>
      <c r="L23" s="400" t="s">
        <v>349</v>
      </c>
      <c r="M23" s="401" t="s">
        <v>349</v>
      </c>
      <c r="N23" s="402">
        <v>55.15</v>
      </c>
      <c r="O23" s="403"/>
      <c r="P23" s="404"/>
      <c r="Q23" s="405"/>
    </row>
    <row r="24" spans="1:17" s="406" customFormat="1" ht="20.100000000000001" customHeight="1">
      <c r="A24" s="357"/>
      <c r="B24" s="397"/>
      <c r="C24" s="398" t="s">
        <v>297</v>
      </c>
      <c r="D24" s="398" t="s">
        <v>361</v>
      </c>
      <c r="E24" s="398" t="s">
        <v>347</v>
      </c>
      <c r="F24" s="398" t="s">
        <v>362</v>
      </c>
      <c r="G24" s="399">
        <v>52.44</v>
      </c>
      <c r="H24" s="399">
        <v>54.18</v>
      </c>
      <c r="I24" s="399" t="s">
        <v>349</v>
      </c>
      <c r="J24" s="399">
        <v>58.05</v>
      </c>
      <c r="K24" s="400">
        <v>52.94</v>
      </c>
      <c r="L24" s="400">
        <v>54.6</v>
      </c>
      <c r="M24" s="401">
        <v>56.08</v>
      </c>
      <c r="N24" s="402">
        <v>55.58</v>
      </c>
      <c r="O24" s="403"/>
      <c r="P24" s="404"/>
      <c r="Q24" s="405"/>
    </row>
    <row r="25" spans="1:17" s="406" customFormat="1" ht="20.100000000000001" customHeight="1">
      <c r="A25" s="357"/>
      <c r="B25" s="397"/>
      <c r="C25" s="398" t="s">
        <v>345</v>
      </c>
      <c r="D25" s="398" t="s">
        <v>363</v>
      </c>
      <c r="E25" s="398" t="s">
        <v>347</v>
      </c>
      <c r="F25" s="398" t="s">
        <v>362</v>
      </c>
      <c r="G25" s="399">
        <v>57.23</v>
      </c>
      <c r="H25" s="399">
        <v>57.76</v>
      </c>
      <c r="I25" s="399" t="s">
        <v>349</v>
      </c>
      <c r="J25" s="399">
        <v>58.31</v>
      </c>
      <c r="K25" s="400">
        <v>57.74</v>
      </c>
      <c r="L25" s="400">
        <v>53.98</v>
      </c>
      <c r="M25" s="401" t="s">
        <v>349</v>
      </c>
      <c r="N25" s="402">
        <v>57.09</v>
      </c>
      <c r="O25" s="403"/>
      <c r="P25" s="404"/>
      <c r="Q25" s="405"/>
    </row>
    <row r="26" spans="1:17" s="406" customFormat="1" ht="20.100000000000001" customHeight="1" thickBot="1">
      <c r="A26" s="357"/>
      <c r="B26" s="408"/>
      <c r="C26" s="409" t="s">
        <v>297</v>
      </c>
      <c r="D26" s="409" t="s">
        <v>363</v>
      </c>
      <c r="E26" s="409" t="s">
        <v>347</v>
      </c>
      <c r="F26" s="409" t="s">
        <v>362</v>
      </c>
      <c r="G26" s="410">
        <v>56.19</v>
      </c>
      <c r="H26" s="410">
        <v>55.62</v>
      </c>
      <c r="I26" s="410" t="s">
        <v>349</v>
      </c>
      <c r="J26" s="410">
        <v>55.54</v>
      </c>
      <c r="K26" s="410">
        <v>57.87</v>
      </c>
      <c r="L26" s="410" t="s">
        <v>349</v>
      </c>
      <c r="M26" s="411" t="s">
        <v>349</v>
      </c>
      <c r="N26" s="412">
        <v>56.27</v>
      </c>
      <c r="O26" s="404"/>
      <c r="P26" s="404"/>
      <c r="Q26" s="405"/>
    </row>
    <row r="27" spans="1:17" s="417" customFormat="1" ht="18.75" customHeight="1">
      <c r="A27" s="413"/>
      <c r="B27" s="414"/>
      <c r="C27" s="360"/>
      <c r="D27" s="414"/>
      <c r="E27" s="360"/>
      <c r="F27" s="360"/>
      <c r="G27" s="360"/>
      <c r="H27" s="360"/>
      <c r="I27" s="360"/>
      <c r="J27" s="360"/>
      <c r="K27" s="360"/>
      <c r="L27" s="360"/>
      <c r="M27" s="360"/>
      <c r="N27" s="360"/>
      <c r="O27" s="415"/>
      <c r="P27" s="416"/>
      <c r="Q27" s="415"/>
    </row>
    <row r="28" spans="1:17" ht="15" customHeight="1">
      <c r="B28" s="378" t="s">
        <v>364</v>
      </c>
      <c r="C28" s="378"/>
      <c r="D28" s="378"/>
      <c r="E28" s="378"/>
      <c r="F28" s="378"/>
      <c r="G28" s="378"/>
      <c r="H28" s="378"/>
      <c r="I28" s="378"/>
      <c r="J28" s="378"/>
      <c r="K28" s="378"/>
      <c r="L28" s="378"/>
      <c r="M28" s="378"/>
      <c r="N28" s="378"/>
      <c r="O28" s="380"/>
      <c r="Q28" s="415"/>
    </row>
    <row r="29" spans="1:17" ht="4.5" customHeight="1" thickBot="1">
      <c r="B29" s="376"/>
      <c r="C29" s="418"/>
      <c r="D29" s="418"/>
      <c r="E29" s="418"/>
      <c r="F29" s="418"/>
      <c r="G29" s="418"/>
      <c r="H29" s="418"/>
      <c r="I29" s="418"/>
      <c r="J29" s="418"/>
      <c r="K29" s="418"/>
      <c r="L29" s="418"/>
      <c r="M29" s="418"/>
      <c r="N29" s="418"/>
      <c r="O29" s="419"/>
      <c r="Q29" s="415"/>
    </row>
    <row r="30" spans="1:17" ht="27" customHeight="1">
      <c r="B30" s="381" t="s">
        <v>140</v>
      </c>
      <c r="C30" s="382" t="s">
        <v>336</v>
      </c>
      <c r="D30" s="383" t="s">
        <v>337</v>
      </c>
      <c r="E30" s="382" t="s">
        <v>338</v>
      </c>
      <c r="F30" s="383" t="s">
        <v>339</v>
      </c>
      <c r="G30" s="384" t="s">
        <v>340</v>
      </c>
      <c r="H30" s="385"/>
      <c r="I30" s="386"/>
      <c r="J30" s="385" t="s">
        <v>341</v>
      </c>
      <c r="K30" s="385"/>
      <c r="L30" s="387"/>
      <c r="M30" s="387"/>
      <c r="N30" s="388"/>
      <c r="O30" s="389"/>
      <c r="Q30" s="415"/>
    </row>
    <row r="31" spans="1:17" ht="19.649999999999999" customHeight="1">
      <c r="B31" s="390"/>
      <c r="C31" s="391"/>
      <c r="D31" s="392" t="s">
        <v>342</v>
      </c>
      <c r="E31" s="391"/>
      <c r="F31" s="392" t="s">
        <v>365</v>
      </c>
      <c r="G31" s="393">
        <v>43822</v>
      </c>
      <c r="H31" s="393">
        <v>43823</v>
      </c>
      <c r="I31" s="393">
        <v>43824</v>
      </c>
      <c r="J31" s="393">
        <v>43825</v>
      </c>
      <c r="K31" s="393">
        <v>43826</v>
      </c>
      <c r="L31" s="393">
        <v>43827</v>
      </c>
      <c r="M31" s="394">
        <v>43828</v>
      </c>
      <c r="N31" s="395" t="s">
        <v>343</v>
      </c>
      <c r="O31" s="396"/>
      <c r="Q31" s="415"/>
    </row>
    <row r="32" spans="1:17" s="406" customFormat="1" ht="20.100000000000001" customHeight="1">
      <c r="A32" s="357"/>
      <c r="B32" s="397" t="s">
        <v>366</v>
      </c>
      <c r="C32" s="398" t="s">
        <v>190</v>
      </c>
      <c r="D32" s="398" t="s">
        <v>367</v>
      </c>
      <c r="E32" s="398" t="s">
        <v>347</v>
      </c>
      <c r="F32" s="398" t="s">
        <v>368</v>
      </c>
      <c r="G32" s="399">
        <v>81.489999999999995</v>
      </c>
      <c r="H32" s="399">
        <v>92.1</v>
      </c>
      <c r="I32" s="399" t="s">
        <v>349</v>
      </c>
      <c r="J32" s="399">
        <v>92.1</v>
      </c>
      <c r="K32" s="400">
        <v>90.44</v>
      </c>
      <c r="L32" s="400" t="s">
        <v>349</v>
      </c>
      <c r="M32" s="401" t="s">
        <v>349</v>
      </c>
      <c r="N32" s="402">
        <v>90.42</v>
      </c>
      <c r="O32" s="403"/>
      <c r="P32" s="404"/>
      <c r="Q32" s="405"/>
    </row>
    <row r="33" spans="1:17" s="406" customFormat="1" ht="20.100000000000001" customHeight="1">
      <c r="A33" s="357"/>
      <c r="B33" s="397"/>
      <c r="C33" s="398" t="s">
        <v>165</v>
      </c>
      <c r="D33" s="398" t="s">
        <v>369</v>
      </c>
      <c r="E33" s="398" t="s">
        <v>347</v>
      </c>
      <c r="F33" s="398" t="s">
        <v>368</v>
      </c>
      <c r="G33" s="399">
        <v>54.84</v>
      </c>
      <c r="H33" s="399">
        <v>53.73</v>
      </c>
      <c r="I33" s="399" t="s">
        <v>349</v>
      </c>
      <c r="J33" s="399">
        <v>58.59</v>
      </c>
      <c r="K33" s="400">
        <v>52.89</v>
      </c>
      <c r="L33" s="400" t="s">
        <v>349</v>
      </c>
      <c r="M33" s="401" t="s">
        <v>349</v>
      </c>
      <c r="N33" s="402">
        <v>54.62</v>
      </c>
      <c r="O33" s="403"/>
      <c r="P33" s="404"/>
      <c r="Q33" s="405"/>
    </row>
    <row r="34" spans="1:17" s="406" customFormat="1" ht="20.100000000000001" customHeight="1">
      <c r="A34" s="357"/>
      <c r="B34" s="397"/>
      <c r="C34" s="398" t="s">
        <v>190</v>
      </c>
      <c r="D34" s="398" t="s">
        <v>369</v>
      </c>
      <c r="E34" s="398" t="s">
        <v>347</v>
      </c>
      <c r="F34" s="398" t="s">
        <v>368</v>
      </c>
      <c r="G34" s="399">
        <v>71.489999999999995</v>
      </c>
      <c r="H34" s="399">
        <v>75.05</v>
      </c>
      <c r="I34" s="399" t="s">
        <v>349</v>
      </c>
      <c r="J34" s="399">
        <v>74.069999999999993</v>
      </c>
      <c r="K34" s="400">
        <v>74.38</v>
      </c>
      <c r="L34" s="400" t="s">
        <v>349</v>
      </c>
      <c r="M34" s="401" t="s">
        <v>349</v>
      </c>
      <c r="N34" s="402">
        <v>73.86</v>
      </c>
      <c r="O34" s="403"/>
      <c r="P34" s="404"/>
      <c r="Q34" s="405"/>
    </row>
    <row r="35" spans="1:17" s="406" customFormat="1" ht="20.100000000000001" customHeight="1">
      <c r="A35" s="357"/>
      <c r="B35" s="397"/>
      <c r="C35" s="398" t="s">
        <v>165</v>
      </c>
      <c r="D35" s="398" t="s">
        <v>370</v>
      </c>
      <c r="E35" s="398" t="s">
        <v>347</v>
      </c>
      <c r="F35" s="398" t="s">
        <v>368</v>
      </c>
      <c r="G35" s="399">
        <v>42.5</v>
      </c>
      <c r="H35" s="399">
        <v>42.5</v>
      </c>
      <c r="I35" s="399" t="s">
        <v>349</v>
      </c>
      <c r="J35" s="399">
        <v>42.5</v>
      </c>
      <c r="K35" s="400">
        <v>42.5</v>
      </c>
      <c r="L35" s="400" t="s">
        <v>349</v>
      </c>
      <c r="M35" s="401" t="s">
        <v>349</v>
      </c>
      <c r="N35" s="402">
        <v>42.5</v>
      </c>
      <c r="O35" s="403"/>
      <c r="P35" s="404"/>
      <c r="Q35" s="405"/>
    </row>
    <row r="36" spans="1:17" s="406" customFormat="1" ht="20.100000000000001" customHeight="1">
      <c r="A36" s="357"/>
      <c r="B36" s="397"/>
      <c r="C36" s="398" t="s">
        <v>190</v>
      </c>
      <c r="D36" s="398" t="s">
        <v>370</v>
      </c>
      <c r="E36" s="398" t="s">
        <v>347</v>
      </c>
      <c r="F36" s="398" t="s">
        <v>368</v>
      </c>
      <c r="G36" s="399" t="s">
        <v>349</v>
      </c>
      <c r="H36" s="399">
        <v>74.91</v>
      </c>
      <c r="I36" s="399" t="s">
        <v>349</v>
      </c>
      <c r="J36" s="399" t="s">
        <v>349</v>
      </c>
      <c r="K36" s="400">
        <v>72</v>
      </c>
      <c r="L36" s="400" t="s">
        <v>349</v>
      </c>
      <c r="M36" s="401" t="s">
        <v>349</v>
      </c>
      <c r="N36" s="402">
        <v>72.78</v>
      </c>
      <c r="O36" s="403"/>
      <c r="P36" s="404"/>
      <c r="Q36" s="405"/>
    </row>
    <row r="37" spans="1:17" s="406" customFormat="1" ht="20.100000000000001" customHeight="1">
      <c r="A37" s="357"/>
      <c r="B37" s="397"/>
      <c r="C37" s="398" t="s">
        <v>190</v>
      </c>
      <c r="D37" s="398" t="s">
        <v>371</v>
      </c>
      <c r="E37" s="398" t="s">
        <v>347</v>
      </c>
      <c r="F37" s="398" t="s">
        <v>368</v>
      </c>
      <c r="G37" s="399">
        <v>119.32</v>
      </c>
      <c r="H37" s="399">
        <v>63</v>
      </c>
      <c r="I37" s="399" t="s">
        <v>349</v>
      </c>
      <c r="J37" s="399">
        <v>106.39</v>
      </c>
      <c r="K37" s="400">
        <v>63</v>
      </c>
      <c r="L37" s="400" t="s">
        <v>349</v>
      </c>
      <c r="M37" s="401" t="s">
        <v>349</v>
      </c>
      <c r="N37" s="402">
        <v>94.31</v>
      </c>
      <c r="O37" s="403"/>
      <c r="P37" s="404"/>
      <c r="Q37" s="405"/>
    </row>
    <row r="38" spans="1:17" s="406" customFormat="1" ht="20.100000000000001" customHeight="1">
      <c r="A38" s="357"/>
      <c r="B38" s="397"/>
      <c r="C38" s="398" t="s">
        <v>190</v>
      </c>
      <c r="D38" s="398" t="s">
        <v>372</v>
      </c>
      <c r="E38" s="398" t="s">
        <v>347</v>
      </c>
      <c r="F38" s="398" t="s">
        <v>368</v>
      </c>
      <c r="G38" s="399" t="s">
        <v>349</v>
      </c>
      <c r="H38" s="399" t="s">
        <v>349</v>
      </c>
      <c r="I38" s="399" t="s">
        <v>349</v>
      </c>
      <c r="J38" s="399">
        <v>77.61</v>
      </c>
      <c r="K38" s="400">
        <v>70.239999999999995</v>
      </c>
      <c r="L38" s="400" t="s">
        <v>349</v>
      </c>
      <c r="M38" s="401" t="s">
        <v>349</v>
      </c>
      <c r="N38" s="402">
        <v>70.47</v>
      </c>
      <c r="O38" s="403"/>
      <c r="P38" s="404"/>
      <c r="Q38" s="405"/>
    </row>
    <row r="39" spans="1:17" s="406" customFormat="1" ht="20.100000000000001" customHeight="1">
      <c r="A39" s="357"/>
      <c r="B39" s="397"/>
      <c r="C39" s="398" t="s">
        <v>165</v>
      </c>
      <c r="D39" s="398" t="s">
        <v>373</v>
      </c>
      <c r="E39" s="398" t="s">
        <v>347</v>
      </c>
      <c r="F39" s="398" t="s">
        <v>368</v>
      </c>
      <c r="G39" s="399">
        <v>58.1</v>
      </c>
      <c r="H39" s="399">
        <v>57.82</v>
      </c>
      <c r="I39" s="399" t="s">
        <v>349</v>
      </c>
      <c r="J39" s="399">
        <v>57.86</v>
      </c>
      <c r="K39" s="400">
        <v>57.51</v>
      </c>
      <c r="L39" s="400" t="s">
        <v>349</v>
      </c>
      <c r="M39" s="401" t="s">
        <v>349</v>
      </c>
      <c r="N39" s="402">
        <v>57.86</v>
      </c>
      <c r="O39" s="404"/>
      <c r="P39" s="404"/>
      <c r="Q39" s="405"/>
    </row>
    <row r="40" spans="1:17" s="406" customFormat="1" ht="20.100000000000001" customHeight="1">
      <c r="A40" s="357"/>
      <c r="B40" s="407"/>
      <c r="C40" s="398" t="s">
        <v>190</v>
      </c>
      <c r="D40" s="398" t="s">
        <v>373</v>
      </c>
      <c r="E40" s="398" t="s">
        <v>347</v>
      </c>
      <c r="F40" s="398" t="s">
        <v>368</v>
      </c>
      <c r="G40" s="399">
        <v>77.89</v>
      </c>
      <c r="H40" s="399">
        <v>98.38</v>
      </c>
      <c r="I40" s="399" t="s">
        <v>349</v>
      </c>
      <c r="J40" s="399">
        <v>80.36</v>
      </c>
      <c r="K40" s="400">
        <v>84.16</v>
      </c>
      <c r="L40" s="400" t="s">
        <v>349</v>
      </c>
      <c r="M40" s="401" t="s">
        <v>349</v>
      </c>
      <c r="N40" s="402">
        <v>82.92</v>
      </c>
      <c r="O40" s="404"/>
      <c r="P40" s="404"/>
      <c r="Q40" s="405"/>
    </row>
    <row r="41" spans="1:17" s="406" customFormat="1" ht="20.100000000000001" customHeight="1">
      <c r="A41" s="357"/>
      <c r="B41" s="397" t="s">
        <v>374</v>
      </c>
      <c r="C41" s="398" t="s">
        <v>165</v>
      </c>
      <c r="D41" s="398" t="s">
        <v>375</v>
      </c>
      <c r="E41" s="398" t="s">
        <v>347</v>
      </c>
      <c r="F41" s="398" t="s">
        <v>376</v>
      </c>
      <c r="G41" s="399">
        <v>73</v>
      </c>
      <c r="H41" s="399">
        <v>85.5</v>
      </c>
      <c r="I41" s="399" t="s">
        <v>349</v>
      </c>
      <c r="J41" s="399">
        <v>82.94</v>
      </c>
      <c r="K41" s="400">
        <v>73</v>
      </c>
      <c r="L41" s="400" t="s">
        <v>349</v>
      </c>
      <c r="M41" s="401" t="s">
        <v>349</v>
      </c>
      <c r="N41" s="402">
        <v>81.489999999999995</v>
      </c>
      <c r="O41" s="403"/>
      <c r="P41" s="404"/>
      <c r="Q41" s="405"/>
    </row>
    <row r="42" spans="1:17" s="406" customFormat="1" ht="20.100000000000001" customHeight="1">
      <c r="A42" s="357"/>
      <c r="B42" s="397"/>
      <c r="C42" s="398" t="s">
        <v>190</v>
      </c>
      <c r="D42" s="398" t="s">
        <v>375</v>
      </c>
      <c r="E42" s="398" t="s">
        <v>347</v>
      </c>
      <c r="F42" s="398" t="s">
        <v>376</v>
      </c>
      <c r="G42" s="399">
        <v>84.2</v>
      </c>
      <c r="H42" s="399">
        <v>83.72</v>
      </c>
      <c r="I42" s="399" t="s">
        <v>349</v>
      </c>
      <c r="J42" s="399">
        <v>81.11</v>
      </c>
      <c r="K42" s="400">
        <v>85.71</v>
      </c>
      <c r="L42" s="400" t="s">
        <v>349</v>
      </c>
      <c r="M42" s="401" t="s">
        <v>349</v>
      </c>
      <c r="N42" s="402">
        <v>83.54</v>
      </c>
      <c r="O42" s="403"/>
      <c r="P42" s="404"/>
      <c r="Q42" s="405"/>
    </row>
    <row r="43" spans="1:17" s="406" customFormat="1" ht="20.100000000000001" customHeight="1">
      <c r="A43" s="357"/>
      <c r="B43" s="397"/>
      <c r="C43" s="398" t="s">
        <v>377</v>
      </c>
      <c r="D43" s="398" t="s">
        <v>378</v>
      </c>
      <c r="E43" s="398" t="s">
        <v>347</v>
      </c>
      <c r="F43" s="398" t="s">
        <v>379</v>
      </c>
      <c r="G43" s="399">
        <v>82</v>
      </c>
      <c r="H43" s="399">
        <v>82</v>
      </c>
      <c r="I43" s="399" t="s">
        <v>349</v>
      </c>
      <c r="J43" s="399">
        <v>82</v>
      </c>
      <c r="K43" s="400">
        <v>82</v>
      </c>
      <c r="L43" s="400" t="s">
        <v>349</v>
      </c>
      <c r="M43" s="401" t="s">
        <v>349</v>
      </c>
      <c r="N43" s="402">
        <v>82</v>
      </c>
      <c r="O43" s="403"/>
      <c r="P43" s="404"/>
      <c r="Q43" s="405"/>
    </row>
    <row r="44" spans="1:17" s="406" customFormat="1" ht="20.100000000000001" customHeight="1">
      <c r="A44" s="357"/>
      <c r="B44" s="397"/>
      <c r="C44" s="398" t="s">
        <v>165</v>
      </c>
      <c r="D44" s="398" t="s">
        <v>378</v>
      </c>
      <c r="E44" s="398" t="s">
        <v>347</v>
      </c>
      <c r="F44" s="398" t="s">
        <v>379</v>
      </c>
      <c r="G44" s="399">
        <v>76.87</v>
      </c>
      <c r="H44" s="399">
        <v>77.12</v>
      </c>
      <c r="I44" s="399" t="s">
        <v>349</v>
      </c>
      <c r="J44" s="399">
        <v>77.34</v>
      </c>
      <c r="K44" s="400">
        <v>77.12</v>
      </c>
      <c r="L44" s="400" t="s">
        <v>349</v>
      </c>
      <c r="M44" s="401" t="s">
        <v>349</v>
      </c>
      <c r="N44" s="402">
        <v>77.12</v>
      </c>
      <c r="O44" s="403"/>
      <c r="P44" s="404"/>
      <c r="Q44" s="405"/>
    </row>
    <row r="45" spans="1:17" s="406" customFormat="1" ht="20.100000000000001" customHeight="1">
      <c r="A45" s="357"/>
      <c r="B45" s="397"/>
      <c r="C45" s="398" t="s">
        <v>190</v>
      </c>
      <c r="D45" s="398" t="s">
        <v>378</v>
      </c>
      <c r="E45" s="398" t="s">
        <v>347</v>
      </c>
      <c r="F45" s="398" t="s">
        <v>379</v>
      </c>
      <c r="G45" s="399">
        <v>72.739999999999995</v>
      </c>
      <c r="H45" s="399">
        <v>74.45</v>
      </c>
      <c r="I45" s="399" t="s">
        <v>349</v>
      </c>
      <c r="J45" s="399">
        <v>75.09</v>
      </c>
      <c r="K45" s="400">
        <v>71.88</v>
      </c>
      <c r="L45" s="400" t="s">
        <v>349</v>
      </c>
      <c r="M45" s="401" t="s">
        <v>349</v>
      </c>
      <c r="N45" s="402">
        <v>73.41</v>
      </c>
      <c r="O45" s="403"/>
      <c r="P45" s="404"/>
      <c r="Q45" s="405"/>
    </row>
    <row r="46" spans="1:17" s="406" customFormat="1" ht="20.100000000000001" customHeight="1">
      <c r="A46" s="357"/>
      <c r="B46" s="397"/>
      <c r="C46" s="398" t="s">
        <v>190</v>
      </c>
      <c r="D46" s="398" t="s">
        <v>380</v>
      </c>
      <c r="E46" s="398" t="s">
        <v>347</v>
      </c>
      <c r="F46" s="398" t="s">
        <v>381</v>
      </c>
      <c r="G46" s="399" t="s">
        <v>349</v>
      </c>
      <c r="H46" s="399" t="s">
        <v>349</v>
      </c>
      <c r="I46" s="399" t="s">
        <v>349</v>
      </c>
      <c r="J46" s="399" t="s">
        <v>349</v>
      </c>
      <c r="K46" s="400">
        <v>72.7</v>
      </c>
      <c r="L46" s="400" t="s">
        <v>349</v>
      </c>
      <c r="M46" s="401" t="s">
        <v>349</v>
      </c>
      <c r="N46" s="402">
        <v>72.7</v>
      </c>
      <c r="O46" s="403"/>
      <c r="P46" s="404"/>
      <c r="Q46" s="405"/>
    </row>
    <row r="47" spans="1:17" s="406" customFormat="1" ht="20.100000000000001" customHeight="1" thickBot="1">
      <c r="A47" s="357"/>
      <c r="B47" s="408"/>
      <c r="C47" s="409" t="s">
        <v>190</v>
      </c>
      <c r="D47" s="409" t="s">
        <v>382</v>
      </c>
      <c r="E47" s="409" t="s">
        <v>347</v>
      </c>
      <c r="F47" s="409" t="s">
        <v>383</v>
      </c>
      <c r="G47" s="410" t="s">
        <v>349</v>
      </c>
      <c r="H47" s="410">
        <v>72.7</v>
      </c>
      <c r="I47" s="410" t="s">
        <v>349</v>
      </c>
      <c r="J47" s="410">
        <v>72.7</v>
      </c>
      <c r="K47" s="410" t="s">
        <v>349</v>
      </c>
      <c r="L47" s="410" t="s">
        <v>349</v>
      </c>
      <c r="M47" s="411" t="s">
        <v>349</v>
      </c>
      <c r="N47" s="412">
        <v>72.7</v>
      </c>
      <c r="O47" s="404"/>
      <c r="P47" s="404"/>
      <c r="Q47" s="405"/>
    </row>
    <row r="48" spans="1:17" ht="15.6" customHeight="1">
      <c r="B48" s="414"/>
      <c r="C48" s="360"/>
      <c r="D48" s="414"/>
      <c r="E48" s="360"/>
      <c r="F48" s="360"/>
      <c r="G48" s="360"/>
      <c r="H48" s="360"/>
      <c r="I48" s="360"/>
      <c r="J48" s="360"/>
      <c r="K48" s="360"/>
      <c r="L48" s="360"/>
      <c r="M48" s="420"/>
      <c r="N48" s="421"/>
      <c r="O48" s="422"/>
      <c r="Q48" s="415"/>
    </row>
    <row r="49" spans="1:17" ht="15" customHeight="1">
      <c r="B49" s="378" t="s">
        <v>384</v>
      </c>
      <c r="C49" s="378"/>
      <c r="D49" s="378"/>
      <c r="E49" s="378"/>
      <c r="F49" s="378"/>
      <c r="G49" s="378"/>
      <c r="H49" s="378"/>
      <c r="I49" s="378"/>
      <c r="J49" s="378"/>
      <c r="K49" s="378"/>
      <c r="L49" s="378"/>
      <c r="M49" s="378"/>
      <c r="N49" s="378"/>
      <c r="O49" s="380"/>
      <c r="Q49" s="415"/>
    </row>
    <row r="50" spans="1:17" ht="4.5" customHeight="1" thickBot="1">
      <c r="B50" s="376"/>
      <c r="C50" s="418"/>
      <c r="D50" s="418"/>
      <c r="E50" s="418"/>
      <c r="F50" s="418"/>
      <c r="G50" s="418"/>
      <c r="H50" s="418"/>
      <c r="I50" s="418"/>
      <c r="J50" s="418"/>
      <c r="K50" s="418"/>
      <c r="L50" s="418"/>
      <c r="M50" s="418"/>
      <c r="N50" s="418"/>
      <c r="O50" s="419"/>
      <c r="Q50" s="415"/>
    </row>
    <row r="51" spans="1:17" ht="27" customHeight="1">
      <c r="B51" s="381" t="s">
        <v>140</v>
      </c>
      <c r="C51" s="382" t="s">
        <v>336</v>
      </c>
      <c r="D51" s="383" t="s">
        <v>337</v>
      </c>
      <c r="E51" s="382" t="s">
        <v>338</v>
      </c>
      <c r="F51" s="383" t="s">
        <v>339</v>
      </c>
      <c r="G51" s="384" t="s">
        <v>340</v>
      </c>
      <c r="H51" s="385"/>
      <c r="I51" s="386"/>
      <c r="J51" s="385" t="s">
        <v>341</v>
      </c>
      <c r="K51" s="385"/>
      <c r="L51" s="387"/>
      <c r="M51" s="387"/>
      <c r="N51" s="388"/>
      <c r="O51" s="389"/>
      <c r="Q51" s="415"/>
    </row>
    <row r="52" spans="1:17" ht="19.649999999999999" customHeight="1">
      <c r="B52" s="390"/>
      <c r="C52" s="391"/>
      <c r="D52" s="392" t="s">
        <v>342</v>
      </c>
      <c r="E52" s="391"/>
      <c r="F52" s="392"/>
      <c r="G52" s="393">
        <v>43822</v>
      </c>
      <c r="H52" s="393">
        <v>43823</v>
      </c>
      <c r="I52" s="393">
        <v>43824</v>
      </c>
      <c r="J52" s="393">
        <v>43825</v>
      </c>
      <c r="K52" s="393">
        <v>43826</v>
      </c>
      <c r="L52" s="393">
        <v>43827</v>
      </c>
      <c r="M52" s="394">
        <v>43828</v>
      </c>
      <c r="N52" s="395" t="s">
        <v>343</v>
      </c>
      <c r="O52" s="396"/>
      <c r="Q52" s="415"/>
    </row>
    <row r="53" spans="1:17" s="406" customFormat="1" ht="20.100000000000001" customHeight="1" thickBot="1">
      <c r="A53" s="357"/>
      <c r="B53" s="408" t="s">
        <v>385</v>
      </c>
      <c r="C53" s="409" t="s">
        <v>210</v>
      </c>
      <c r="D53" s="409" t="s">
        <v>386</v>
      </c>
      <c r="E53" s="409" t="s">
        <v>387</v>
      </c>
      <c r="F53" s="409" t="s">
        <v>387</v>
      </c>
      <c r="G53" s="410">
        <v>265</v>
      </c>
      <c r="H53" s="410">
        <v>265</v>
      </c>
      <c r="I53" s="410" t="s">
        <v>349</v>
      </c>
      <c r="J53" s="410">
        <v>265</v>
      </c>
      <c r="K53" s="410">
        <v>265</v>
      </c>
      <c r="L53" s="410">
        <v>265</v>
      </c>
      <c r="M53" s="411" t="s">
        <v>349</v>
      </c>
      <c r="N53" s="412">
        <v>265</v>
      </c>
      <c r="O53" s="404"/>
      <c r="P53" s="404"/>
      <c r="Q53" s="405"/>
    </row>
    <row r="54" spans="1:17" ht="15.6" customHeight="1">
      <c r="B54" s="414"/>
      <c r="C54" s="360"/>
      <c r="D54" s="414"/>
      <c r="E54" s="360"/>
      <c r="F54" s="360"/>
      <c r="G54" s="360"/>
      <c r="H54" s="360"/>
      <c r="I54" s="360"/>
      <c r="J54" s="360"/>
      <c r="K54" s="360"/>
      <c r="L54" s="360"/>
      <c r="M54" s="420"/>
      <c r="N54" s="105" t="s">
        <v>54</v>
      </c>
      <c r="O54" s="422"/>
      <c r="Q54" s="415"/>
    </row>
    <row r="55" spans="1:17" ht="22.5" customHeight="1">
      <c r="B55" s="376"/>
      <c r="C55" s="376"/>
      <c r="D55" s="376"/>
      <c r="E55" s="376"/>
      <c r="F55" s="376"/>
      <c r="G55" s="376"/>
      <c r="H55" s="376"/>
      <c r="I55" s="376"/>
      <c r="J55" s="376"/>
      <c r="K55" s="376"/>
      <c r="L55" s="376"/>
      <c r="M55" s="376"/>
      <c r="N55" s="376"/>
      <c r="O55" s="367"/>
      <c r="Q55" s="415"/>
    </row>
    <row r="56" spans="1:17" ht="27.75" customHeight="1">
      <c r="B56" s="423"/>
      <c r="C56" s="423"/>
      <c r="D56" s="423"/>
      <c r="E56" s="423"/>
      <c r="F56" s="423"/>
      <c r="G56" s="424"/>
      <c r="H56" s="423"/>
      <c r="I56" s="423"/>
      <c r="J56" s="423"/>
      <c r="K56" s="423"/>
      <c r="L56" s="423"/>
      <c r="M56" s="423"/>
      <c r="N56" s="423"/>
      <c r="O56" s="377"/>
      <c r="Q56" s="415"/>
    </row>
    <row r="57" spans="1:17">
      <c r="M57" s="256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zoomScale="70" zoomScaleNormal="70" zoomScaleSheetLayoutView="100" workbookViewId="0"/>
  </sheetViews>
  <sheetFormatPr baseColWidth="10" defaultColWidth="12.5546875" defaultRowHeight="16.2"/>
  <cols>
    <col min="1" max="1" width="2.6640625" style="425" customWidth="1"/>
    <col min="2" max="2" width="38.6640625" style="426" customWidth="1"/>
    <col min="3" max="3" width="12.6640625" style="426" customWidth="1"/>
    <col min="4" max="4" width="55.6640625" style="426" customWidth="1"/>
    <col min="5" max="5" width="7.6640625" style="426" customWidth="1"/>
    <col min="6" max="6" width="21.6640625" style="426" customWidth="1"/>
    <col min="7" max="7" width="60.6640625" style="426" customWidth="1"/>
    <col min="8" max="8" width="3.109375" style="359" customWidth="1"/>
    <col min="9" max="9" width="9.33203125" style="359" customWidth="1"/>
    <col min="10" max="10" width="10.88671875" style="359" bestFit="1" customWidth="1"/>
    <col min="11" max="11" width="12.5546875" style="359"/>
    <col min="12" max="13" width="14.6640625" style="359" bestFit="1" customWidth="1"/>
    <col min="14" max="14" width="12.88671875" style="359" bestFit="1" customWidth="1"/>
    <col min="15" max="16384" width="12.5546875" style="359"/>
  </cols>
  <sheetData>
    <row r="1" spans="1:10" ht="11.25" customHeight="1"/>
    <row r="2" spans="1:10">
      <c r="G2" s="362"/>
      <c r="H2" s="363"/>
    </row>
    <row r="3" spans="1:10" ht="8.25" customHeight="1">
      <c r="H3" s="363"/>
    </row>
    <row r="4" spans="1:10" ht="1.5" customHeight="1" thickBot="1">
      <c r="H4" s="363"/>
    </row>
    <row r="5" spans="1:10" ht="26.25" customHeight="1" thickBot="1">
      <c r="B5" s="427" t="s">
        <v>388</v>
      </c>
      <c r="C5" s="428"/>
      <c r="D5" s="428"/>
      <c r="E5" s="428"/>
      <c r="F5" s="428"/>
      <c r="G5" s="429"/>
      <c r="H5" s="365"/>
    </row>
    <row r="6" spans="1:10" ht="15" customHeight="1">
      <c r="B6" s="430"/>
      <c r="C6" s="430"/>
      <c r="D6" s="430"/>
      <c r="E6" s="430"/>
      <c r="F6" s="430"/>
      <c r="G6" s="430"/>
      <c r="H6" s="367"/>
    </row>
    <row r="7" spans="1:10" ht="33.6" customHeight="1">
      <c r="B7" s="431" t="s">
        <v>389</v>
      </c>
      <c r="C7" s="431"/>
      <c r="D7" s="431"/>
      <c r="E7" s="431"/>
      <c r="F7" s="431"/>
      <c r="G7" s="431"/>
      <c r="H7" s="367"/>
    </row>
    <row r="8" spans="1:10" ht="27" customHeight="1">
      <c r="B8" s="432" t="s">
        <v>390</v>
      </c>
      <c r="C8" s="433"/>
      <c r="D8" s="433"/>
      <c r="E8" s="433"/>
      <c r="F8" s="433"/>
      <c r="G8" s="433"/>
      <c r="H8" s="367"/>
    </row>
    <row r="9" spans="1:10" ht="9" customHeight="1">
      <c r="B9" s="434"/>
      <c r="C9" s="435"/>
      <c r="D9" s="435"/>
      <c r="E9" s="435"/>
      <c r="F9" s="435"/>
      <c r="G9" s="435"/>
      <c r="H9" s="367"/>
    </row>
    <row r="10" spans="1:10" s="406" customFormat="1" ht="21" customHeight="1">
      <c r="A10" s="425"/>
      <c r="B10" s="436" t="s">
        <v>335</v>
      </c>
      <c r="C10" s="436"/>
      <c r="D10" s="436"/>
      <c r="E10" s="436"/>
      <c r="F10" s="436"/>
      <c r="G10" s="436"/>
      <c r="H10" s="437"/>
    </row>
    <row r="11" spans="1:10" ht="3.75" customHeight="1" thickBot="1">
      <c r="B11" s="438"/>
      <c r="C11" s="439"/>
      <c r="D11" s="439"/>
      <c r="E11" s="439"/>
      <c r="F11" s="439"/>
      <c r="G11" s="439"/>
      <c r="H11" s="419"/>
    </row>
    <row r="12" spans="1:10" ht="30" customHeight="1">
      <c r="B12" s="381" t="s">
        <v>140</v>
      </c>
      <c r="C12" s="382" t="s">
        <v>336</v>
      </c>
      <c r="D12" s="383" t="s">
        <v>337</v>
      </c>
      <c r="E12" s="382" t="s">
        <v>338</v>
      </c>
      <c r="F12" s="383" t="s">
        <v>339</v>
      </c>
      <c r="G12" s="440" t="s">
        <v>391</v>
      </c>
      <c r="H12" s="389"/>
    </row>
    <row r="13" spans="1:10" ht="30" customHeight="1">
      <c r="B13" s="390"/>
      <c r="C13" s="391"/>
      <c r="D13" s="441" t="s">
        <v>342</v>
      </c>
      <c r="E13" s="391"/>
      <c r="F13" s="392"/>
      <c r="G13" s="442" t="s">
        <v>392</v>
      </c>
      <c r="H13" s="396"/>
    </row>
    <row r="14" spans="1:10" s="450" customFormat="1" ht="30" customHeight="1">
      <c r="A14" s="443"/>
      <c r="B14" s="444" t="s">
        <v>344</v>
      </c>
      <c r="C14" s="445" t="s">
        <v>393</v>
      </c>
      <c r="D14" s="445" t="s">
        <v>350</v>
      </c>
      <c r="E14" s="445" t="s">
        <v>347</v>
      </c>
      <c r="F14" s="446" t="s">
        <v>348</v>
      </c>
      <c r="G14" s="447">
        <v>82.83</v>
      </c>
      <c r="H14" s="404"/>
      <c r="I14" s="448"/>
      <c r="J14" s="449"/>
    </row>
    <row r="15" spans="1:10" s="450" customFormat="1" ht="30" customHeight="1">
      <c r="A15" s="443"/>
      <c r="B15" s="444" t="s">
        <v>352</v>
      </c>
      <c r="C15" s="445" t="s">
        <v>393</v>
      </c>
      <c r="D15" s="445" t="s">
        <v>350</v>
      </c>
      <c r="E15" s="445" t="s">
        <v>347</v>
      </c>
      <c r="F15" s="446" t="s">
        <v>355</v>
      </c>
      <c r="G15" s="447">
        <v>116</v>
      </c>
      <c r="H15" s="404"/>
      <c r="I15" s="448"/>
      <c r="J15" s="449"/>
    </row>
    <row r="16" spans="1:10" s="450" customFormat="1" ht="30" customHeight="1">
      <c r="A16" s="443"/>
      <c r="B16" s="444" t="s">
        <v>356</v>
      </c>
      <c r="C16" s="445" t="s">
        <v>393</v>
      </c>
      <c r="D16" s="445" t="s">
        <v>350</v>
      </c>
      <c r="E16" s="445" t="s">
        <v>347</v>
      </c>
      <c r="F16" s="446" t="s">
        <v>358</v>
      </c>
      <c r="G16" s="447">
        <v>88.59</v>
      </c>
      <c r="H16" s="404"/>
      <c r="I16" s="448"/>
      <c r="J16" s="449"/>
    </row>
    <row r="17" spans="1:14" s="406" customFormat="1" ht="30" customHeight="1">
      <c r="A17" s="425"/>
      <c r="B17" s="451" t="s">
        <v>360</v>
      </c>
      <c r="C17" s="398" t="s">
        <v>393</v>
      </c>
      <c r="D17" s="398" t="s">
        <v>361</v>
      </c>
      <c r="E17" s="398" t="s">
        <v>347</v>
      </c>
      <c r="F17" s="452" t="s">
        <v>362</v>
      </c>
      <c r="G17" s="447">
        <v>55.56</v>
      </c>
      <c r="H17" s="404"/>
      <c r="I17" s="448"/>
      <c r="J17" s="449"/>
    </row>
    <row r="18" spans="1:14" s="450" customFormat="1" ht="30" customHeight="1" thickBot="1">
      <c r="A18" s="443"/>
      <c r="B18" s="408"/>
      <c r="C18" s="453" t="s">
        <v>393</v>
      </c>
      <c r="D18" s="453" t="s">
        <v>363</v>
      </c>
      <c r="E18" s="453" t="s">
        <v>347</v>
      </c>
      <c r="F18" s="453" t="s">
        <v>362</v>
      </c>
      <c r="G18" s="454">
        <v>56.32</v>
      </c>
      <c r="H18" s="404"/>
      <c r="I18" s="448"/>
      <c r="J18" s="449"/>
    </row>
    <row r="19" spans="1:14" s="450" customFormat="1" ht="50.25" customHeight="1">
      <c r="A19" s="455"/>
      <c r="B19" s="456"/>
      <c r="C19" s="457"/>
      <c r="D19" s="456"/>
      <c r="E19" s="457"/>
      <c r="F19" s="457"/>
      <c r="G19" s="457"/>
      <c r="H19" s="404"/>
      <c r="I19" s="458"/>
      <c r="J19" s="459"/>
      <c r="N19" s="460"/>
    </row>
    <row r="20" spans="1:14" s="406" customFormat="1" ht="15" customHeight="1">
      <c r="A20" s="425"/>
      <c r="B20" s="436" t="s">
        <v>364</v>
      </c>
      <c r="C20" s="436"/>
      <c r="D20" s="436"/>
      <c r="E20" s="436"/>
      <c r="F20" s="436"/>
      <c r="G20" s="436"/>
      <c r="H20" s="437"/>
    </row>
    <row r="21" spans="1:14" s="406" customFormat="1" ht="4.5" customHeight="1" thickBot="1">
      <c r="A21" s="425"/>
      <c r="B21" s="461"/>
      <c r="C21" s="462"/>
      <c r="D21" s="462"/>
      <c r="E21" s="462"/>
      <c r="F21" s="462"/>
      <c r="G21" s="462"/>
      <c r="H21" s="463"/>
    </row>
    <row r="22" spans="1:14" s="406" customFormat="1" ht="30" customHeight="1">
      <c r="A22" s="425"/>
      <c r="B22" s="464" t="s">
        <v>140</v>
      </c>
      <c r="C22" s="465" t="s">
        <v>336</v>
      </c>
      <c r="D22" s="466" t="s">
        <v>337</v>
      </c>
      <c r="E22" s="465" t="s">
        <v>338</v>
      </c>
      <c r="F22" s="466" t="s">
        <v>339</v>
      </c>
      <c r="G22" s="467" t="s">
        <v>391</v>
      </c>
      <c r="H22" s="468"/>
    </row>
    <row r="23" spans="1:14" s="406" customFormat="1" ht="30" customHeight="1">
      <c r="A23" s="425"/>
      <c r="B23" s="469"/>
      <c r="C23" s="470"/>
      <c r="D23" s="441" t="s">
        <v>342</v>
      </c>
      <c r="E23" s="470"/>
      <c r="F23" s="441" t="s">
        <v>365</v>
      </c>
      <c r="G23" s="442" t="str">
        <f>$G$13</f>
        <v>Semana 52 - 2019: 23 - 29/12</v>
      </c>
      <c r="H23" s="471"/>
    </row>
    <row r="24" spans="1:14" s="406" customFormat="1" ht="30" customHeight="1">
      <c r="A24" s="425"/>
      <c r="B24" s="472" t="s">
        <v>366</v>
      </c>
      <c r="C24" s="473" t="s">
        <v>393</v>
      </c>
      <c r="D24" s="473" t="s">
        <v>367</v>
      </c>
      <c r="E24" s="473" t="s">
        <v>347</v>
      </c>
      <c r="F24" s="474" t="s">
        <v>368</v>
      </c>
      <c r="G24" s="475">
        <v>101.94</v>
      </c>
      <c r="H24" s="404"/>
      <c r="I24" s="448"/>
      <c r="J24" s="449"/>
    </row>
    <row r="25" spans="1:14" s="406" customFormat="1" ht="30" customHeight="1">
      <c r="A25" s="425"/>
      <c r="B25" s="472"/>
      <c r="C25" s="473" t="s">
        <v>393</v>
      </c>
      <c r="D25" s="473" t="s">
        <v>394</v>
      </c>
      <c r="E25" s="473" t="s">
        <v>347</v>
      </c>
      <c r="F25" s="474" t="s">
        <v>395</v>
      </c>
      <c r="G25" s="475">
        <v>68.05</v>
      </c>
      <c r="H25" s="404"/>
      <c r="I25" s="448"/>
      <c r="J25" s="449"/>
    </row>
    <row r="26" spans="1:14" s="406" customFormat="1" ht="30" customHeight="1">
      <c r="A26" s="425"/>
      <c r="B26" s="472"/>
      <c r="C26" s="473" t="s">
        <v>393</v>
      </c>
      <c r="D26" s="473" t="s">
        <v>370</v>
      </c>
      <c r="E26" s="473" t="s">
        <v>347</v>
      </c>
      <c r="F26" s="474" t="s">
        <v>395</v>
      </c>
      <c r="G26" s="475">
        <v>59.59</v>
      </c>
      <c r="H26" s="404"/>
      <c r="I26" s="448"/>
      <c r="J26" s="449"/>
    </row>
    <row r="27" spans="1:14" s="406" customFormat="1" ht="30" customHeight="1">
      <c r="A27" s="425"/>
      <c r="B27" s="476"/>
      <c r="C27" s="473" t="s">
        <v>393</v>
      </c>
      <c r="D27" s="473" t="s">
        <v>396</v>
      </c>
      <c r="E27" s="473" t="s">
        <v>347</v>
      </c>
      <c r="F27" s="473" t="s">
        <v>395</v>
      </c>
      <c r="G27" s="475">
        <v>87.89</v>
      </c>
      <c r="H27" s="404"/>
      <c r="I27" s="448"/>
      <c r="J27" s="449"/>
    </row>
    <row r="28" spans="1:14" s="406" customFormat="1" ht="30" customHeight="1">
      <c r="A28" s="425"/>
      <c r="B28" s="451" t="s">
        <v>374</v>
      </c>
      <c r="C28" s="473" t="s">
        <v>393</v>
      </c>
      <c r="D28" s="473" t="s">
        <v>375</v>
      </c>
      <c r="E28" s="473" t="s">
        <v>347</v>
      </c>
      <c r="F28" s="474" t="s">
        <v>376</v>
      </c>
      <c r="G28" s="475">
        <v>81.72</v>
      </c>
      <c r="H28" s="404"/>
      <c r="I28" s="448"/>
      <c r="J28" s="449"/>
    </row>
    <row r="29" spans="1:14" s="406" customFormat="1" ht="30" customHeight="1">
      <c r="A29" s="425"/>
      <c r="B29" s="472"/>
      <c r="C29" s="473" t="s">
        <v>393</v>
      </c>
      <c r="D29" s="473" t="s">
        <v>378</v>
      </c>
      <c r="E29" s="473" t="s">
        <v>347</v>
      </c>
      <c r="F29" s="474" t="s">
        <v>397</v>
      </c>
      <c r="G29" s="475">
        <v>77.209999999999994</v>
      </c>
      <c r="H29" s="404"/>
      <c r="I29" s="448"/>
      <c r="J29" s="449"/>
    </row>
    <row r="30" spans="1:14" s="450" customFormat="1" ht="30" customHeight="1" thickBot="1">
      <c r="A30" s="443"/>
      <c r="B30" s="408"/>
      <c r="C30" s="453" t="s">
        <v>393</v>
      </c>
      <c r="D30" s="453" t="s">
        <v>382</v>
      </c>
      <c r="E30" s="453" t="s">
        <v>347</v>
      </c>
      <c r="F30" s="453" t="s">
        <v>383</v>
      </c>
      <c r="G30" s="454">
        <v>72.7</v>
      </c>
      <c r="H30" s="404"/>
      <c r="I30" s="448"/>
      <c r="J30" s="449"/>
    </row>
    <row r="31" spans="1:14" ht="15.6" customHeight="1">
      <c r="B31" s="477"/>
      <c r="C31" s="478"/>
      <c r="D31" s="477"/>
      <c r="E31" s="478"/>
      <c r="F31" s="478"/>
      <c r="G31" s="478"/>
      <c r="H31" s="422"/>
    </row>
    <row r="32" spans="1:14" s="406" customFormat="1" ht="15" customHeight="1">
      <c r="A32" s="425"/>
      <c r="B32" s="436" t="s">
        <v>384</v>
      </c>
      <c r="C32" s="436"/>
      <c r="D32" s="436"/>
      <c r="E32" s="436"/>
      <c r="F32" s="436"/>
      <c r="G32" s="436"/>
      <c r="H32" s="437"/>
    </row>
    <row r="33" spans="1:10" s="406" customFormat="1" ht="4.5" customHeight="1" thickBot="1">
      <c r="A33" s="425"/>
      <c r="B33" s="461"/>
      <c r="C33" s="462"/>
      <c r="D33" s="462"/>
      <c r="E33" s="462"/>
      <c r="F33" s="462"/>
      <c r="G33" s="462"/>
      <c r="H33" s="463"/>
    </row>
    <row r="34" spans="1:10" s="406" customFormat="1" ht="30" customHeight="1">
      <c r="A34" s="425"/>
      <c r="B34" s="464" t="s">
        <v>140</v>
      </c>
      <c r="C34" s="465" t="s">
        <v>336</v>
      </c>
      <c r="D34" s="466" t="s">
        <v>337</v>
      </c>
      <c r="E34" s="465" t="s">
        <v>338</v>
      </c>
      <c r="F34" s="466" t="s">
        <v>339</v>
      </c>
      <c r="G34" s="467" t="s">
        <v>391</v>
      </c>
      <c r="H34" s="468"/>
    </row>
    <row r="35" spans="1:10" s="406" customFormat="1" ht="30" customHeight="1">
      <c r="A35" s="425"/>
      <c r="B35" s="469"/>
      <c r="C35" s="470"/>
      <c r="D35" s="441" t="s">
        <v>342</v>
      </c>
      <c r="E35" s="470"/>
      <c r="F35" s="441"/>
      <c r="G35" s="442" t="str">
        <f>$G$13</f>
        <v>Semana 52 - 2019: 23 - 29/12</v>
      </c>
      <c r="H35" s="471"/>
    </row>
    <row r="36" spans="1:10" s="406" customFormat="1" ht="30" customHeight="1" thickBot="1">
      <c r="A36" s="425"/>
      <c r="B36" s="479" t="s">
        <v>385</v>
      </c>
      <c r="C36" s="480" t="s">
        <v>393</v>
      </c>
      <c r="D36" s="480" t="s">
        <v>386</v>
      </c>
      <c r="E36" s="480" t="s">
        <v>387</v>
      </c>
      <c r="F36" s="480" t="s">
        <v>387</v>
      </c>
      <c r="G36" s="481">
        <v>265</v>
      </c>
      <c r="I36" s="448"/>
      <c r="J36" s="449"/>
    </row>
    <row r="37" spans="1:10" ht="15.6" customHeight="1">
      <c r="B37" s="477"/>
      <c r="C37" s="478"/>
      <c r="D37" s="477"/>
      <c r="E37" s="478"/>
      <c r="F37" s="478"/>
      <c r="G37" s="105" t="s">
        <v>54</v>
      </c>
      <c r="H37" s="422"/>
    </row>
    <row r="38" spans="1:10" ht="6" customHeight="1">
      <c r="B38" s="438"/>
      <c r="C38" s="438"/>
      <c r="D38" s="438"/>
      <c r="E38" s="438"/>
      <c r="F38" s="438"/>
      <c r="G38" s="438"/>
      <c r="H38" s="367"/>
    </row>
    <row r="39" spans="1:10" ht="3.75" customHeight="1">
      <c r="B39" s="482"/>
      <c r="C39" s="482"/>
      <c r="D39" s="482"/>
      <c r="E39" s="482"/>
      <c r="F39" s="482"/>
      <c r="G39" s="483" t="s">
        <v>398</v>
      </c>
      <c r="H39" s="377"/>
    </row>
    <row r="40" spans="1:10" ht="15.6" customHeight="1">
      <c r="B40" s="477"/>
      <c r="C40" s="478"/>
      <c r="D40" s="477"/>
      <c r="E40" s="478"/>
      <c r="F40" s="478"/>
      <c r="G40" s="478"/>
      <c r="H40" s="422"/>
    </row>
    <row r="41" spans="1:10">
      <c r="G41" s="359"/>
    </row>
    <row r="42" spans="1:10">
      <c r="B42" s="484"/>
      <c r="C42" s="484"/>
      <c r="D42" s="484"/>
      <c r="E42" s="484"/>
      <c r="F42" s="484"/>
      <c r="G42" s="484"/>
    </row>
    <row r="43" spans="1:10">
      <c r="B43" s="485"/>
      <c r="C43" s="485"/>
      <c r="D43" s="485"/>
      <c r="E43" s="485"/>
      <c r="F43" s="485"/>
      <c r="G43" s="485"/>
    </row>
  </sheetData>
  <mergeCells count="8">
    <mergeCell ref="B32:G32"/>
    <mergeCell ref="B42:G43"/>
    <mergeCell ref="B5:G5"/>
    <mergeCell ref="B6:G6"/>
    <mergeCell ref="B7:G7"/>
    <mergeCell ref="B8:G8"/>
    <mergeCell ref="B10:G10"/>
    <mergeCell ref="B20:G2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4"/>
  <sheetViews>
    <sheetView zoomScale="70" zoomScaleNormal="70" zoomScaleSheetLayoutView="75" workbookViewId="0"/>
  </sheetViews>
  <sheetFormatPr baseColWidth="10" defaultColWidth="12.5546875" defaultRowHeight="16.350000000000001" customHeight="1"/>
  <cols>
    <col min="1" max="1" width="2.6640625" style="497" customWidth="1"/>
    <col min="2" max="2" width="22.33203125" style="487" customWidth="1"/>
    <col min="3" max="3" width="16.5546875" style="487" bestFit="1" customWidth="1"/>
    <col min="4" max="4" width="42.6640625" style="487" bestFit="1" customWidth="1"/>
    <col min="5" max="5" width="10.109375" style="487" customWidth="1"/>
    <col min="6" max="6" width="15.33203125" style="487" customWidth="1"/>
    <col min="7" max="13" width="10.6640625" style="487" customWidth="1"/>
    <col min="14" max="14" width="14.6640625" style="487" customWidth="1"/>
    <col min="15" max="15" width="1.109375" style="359" customWidth="1"/>
    <col min="16" max="16" width="9.33203125" style="359" customWidth="1"/>
    <col min="17" max="17" width="12.5546875" style="359"/>
    <col min="18" max="18" width="10.88671875" style="359" bestFit="1" customWidth="1"/>
    <col min="19" max="16384" width="12.5546875" style="359"/>
  </cols>
  <sheetData>
    <row r="2" spans="2:18" ht="16.350000000000001" customHeight="1">
      <c r="B2" s="486"/>
      <c r="C2" s="486"/>
      <c r="D2" s="486"/>
      <c r="E2" s="486"/>
      <c r="F2" s="486"/>
      <c r="G2" s="486"/>
      <c r="K2" s="362"/>
      <c r="L2" s="362"/>
      <c r="M2" s="362"/>
      <c r="N2" s="362"/>
    </row>
    <row r="3" spans="2:18" ht="16.350000000000001" customHeight="1">
      <c r="B3" s="486"/>
      <c r="C3" s="486"/>
      <c r="D3" s="486"/>
      <c r="E3" s="486"/>
      <c r="F3" s="486"/>
      <c r="G3" s="486"/>
    </row>
    <row r="4" spans="2:18" ht="29.25" customHeight="1" thickBot="1">
      <c r="B4" s="366" t="s">
        <v>399</v>
      </c>
      <c r="C4" s="366"/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</row>
    <row r="5" spans="2:18" ht="16.350000000000001" customHeight="1">
      <c r="B5" s="368" t="s">
        <v>400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70"/>
    </row>
    <row r="6" spans="2:18" ht="16.350000000000001" customHeight="1" thickBot="1">
      <c r="B6" s="371" t="s">
        <v>333</v>
      </c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3"/>
    </row>
    <row r="7" spans="2:18" ht="16.350000000000001" customHeight="1">
      <c r="B7" s="430"/>
      <c r="C7" s="430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Q7" s="358"/>
    </row>
    <row r="8" spans="2:18" ht="16.350000000000001" customHeight="1">
      <c r="B8" s="374" t="s">
        <v>334</v>
      </c>
      <c r="C8" s="374"/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</row>
    <row r="9" spans="2:18" ht="29.25" customHeight="1">
      <c r="B9" s="430" t="s">
        <v>67</v>
      </c>
      <c r="C9" s="430"/>
      <c r="D9" s="430"/>
      <c r="E9" s="430"/>
      <c r="F9" s="430"/>
      <c r="G9" s="430"/>
      <c r="H9" s="430"/>
      <c r="I9" s="430"/>
      <c r="J9" s="430"/>
      <c r="K9" s="430"/>
      <c r="L9" s="430"/>
      <c r="M9" s="430"/>
      <c r="N9" s="430"/>
      <c r="P9" s="377"/>
      <c r="Q9" s="377"/>
    </row>
    <row r="10" spans="2:18" ht="3" customHeight="1" thickBot="1">
      <c r="P10" s="377"/>
      <c r="Q10" s="377"/>
    </row>
    <row r="11" spans="2:18" ht="22.2" customHeight="1">
      <c r="B11" s="381" t="s">
        <v>140</v>
      </c>
      <c r="C11" s="382" t="s">
        <v>336</v>
      </c>
      <c r="D11" s="383" t="s">
        <v>337</v>
      </c>
      <c r="E11" s="382" t="s">
        <v>338</v>
      </c>
      <c r="F11" s="383" t="s">
        <v>339</v>
      </c>
      <c r="G11" s="384" t="s">
        <v>340</v>
      </c>
      <c r="H11" s="385"/>
      <c r="I11" s="386"/>
      <c r="J11" s="385" t="s">
        <v>341</v>
      </c>
      <c r="K11" s="385"/>
      <c r="L11" s="387"/>
      <c r="M11" s="387"/>
      <c r="N11" s="388"/>
    </row>
    <row r="12" spans="2:18" ht="16.350000000000001" customHeight="1">
      <c r="B12" s="390"/>
      <c r="C12" s="391"/>
      <c r="D12" s="392" t="s">
        <v>342</v>
      </c>
      <c r="E12" s="391"/>
      <c r="F12" s="392"/>
      <c r="G12" s="393">
        <v>43822</v>
      </c>
      <c r="H12" s="393">
        <v>43823</v>
      </c>
      <c r="I12" s="393">
        <v>43824</v>
      </c>
      <c r="J12" s="393">
        <v>43825</v>
      </c>
      <c r="K12" s="393">
        <v>43826</v>
      </c>
      <c r="L12" s="393">
        <v>43827</v>
      </c>
      <c r="M12" s="488">
        <v>43828</v>
      </c>
      <c r="N12" s="489" t="s">
        <v>343</v>
      </c>
    </row>
    <row r="13" spans="2:18" ht="20.100000000000001" customHeight="1">
      <c r="B13" s="490" t="s">
        <v>401</v>
      </c>
      <c r="C13" s="491" t="s">
        <v>208</v>
      </c>
      <c r="D13" s="491" t="s">
        <v>402</v>
      </c>
      <c r="E13" s="491" t="s">
        <v>387</v>
      </c>
      <c r="F13" s="491" t="s">
        <v>403</v>
      </c>
      <c r="G13" s="492">
        <v>185</v>
      </c>
      <c r="H13" s="492">
        <v>185</v>
      </c>
      <c r="I13" s="492" t="s">
        <v>349</v>
      </c>
      <c r="J13" s="492">
        <v>185</v>
      </c>
      <c r="K13" s="492">
        <v>185</v>
      </c>
      <c r="L13" s="492" t="s">
        <v>349</v>
      </c>
      <c r="M13" s="493" t="s">
        <v>349</v>
      </c>
      <c r="N13" s="494">
        <v>185</v>
      </c>
      <c r="P13" s="404"/>
      <c r="Q13" s="405"/>
      <c r="R13" s="415"/>
    </row>
    <row r="14" spans="2:18" ht="20.100000000000001" customHeight="1">
      <c r="B14" s="490"/>
      <c r="C14" s="445" t="s">
        <v>216</v>
      </c>
      <c r="D14" s="445" t="s">
        <v>402</v>
      </c>
      <c r="E14" s="445" t="s">
        <v>387</v>
      </c>
      <c r="F14" s="445" t="s">
        <v>403</v>
      </c>
      <c r="G14" s="399">
        <v>180</v>
      </c>
      <c r="H14" s="399">
        <v>180</v>
      </c>
      <c r="I14" s="399" t="s">
        <v>349</v>
      </c>
      <c r="J14" s="399">
        <v>180</v>
      </c>
      <c r="K14" s="399">
        <v>180</v>
      </c>
      <c r="L14" s="399" t="s">
        <v>349</v>
      </c>
      <c r="M14" s="495" t="s">
        <v>349</v>
      </c>
      <c r="N14" s="496">
        <v>180</v>
      </c>
      <c r="P14" s="404"/>
      <c r="Q14" s="405"/>
      <c r="R14" s="415"/>
    </row>
    <row r="15" spans="2:18" ht="20.100000000000001" customHeight="1">
      <c r="B15" s="490"/>
      <c r="C15" s="445" t="s">
        <v>146</v>
      </c>
      <c r="D15" s="445" t="s">
        <v>404</v>
      </c>
      <c r="E15" s="445" t="s">
        <v>387</v>
      </c>
      <c r="F15" s="445" t="s">
        <v>405</v>
      </c>
      <c r="G15" s="399">
        <v>260</v>
      </c>
      <c r="H15" s="399">
        <v>260</v>
      </c>
      <c r="I15" s="399" t="s">
        <v>349</v>
      </c>
      <c r="J15" s="399">
        <v>260</v>
      </c>
      <c r="K15" s="399">
        <v>260</v>
      </c>
      <c r="L15" s="399" t="s">
        <v>349</v>
      </c>
      <c r="M15" s="495" t="s">
        <v>349</v>
      </c>
      <c r="N15" s="496">
        <v>260</v>
      </c>
      <c r="P15" s="404"/>
      <c r="Q15" s="405"/>
      <c r="R15" s="415"/>
    </row>
    <row r="16" spans="2:18" ht="20.100000000000001" customHeight="1">
      <c r="B16" s="490"/>
      <c r="C16" s="445" t="s">
        <v>313</v>
      </c>
      <c r="D16" s="445" t="s">
        <v>404</v>
      </c>
      <c r="E16" s="445" t="s">
        <v>387</v>
      </c>
      <c r="F16" s="445" t="s">
        <v>405</v>
      </c>
      <c r="G16" s="399">
        <v>160</v>
      </c>
      <c r="H16" s="399">
        <v>160</v>
      </c>
      <c r="I16" s="399" t="s">
        <v>349</v>
      </c>
      <c r="J16" s="399">
        <v>160</v>
      </c>
      <c r="K16" s="399">
        <v>160</v>
      </c>
      <c r="L16" s="399" t="s">
        <v>349</v>
      </c>
      <c r="M16" s="495" t="s">
        <v>349</v>
      </c>
      <c r="N16" s="496">
        <v>160</v>
      </c>
      <c r="P16" s="404"/>
      <c r="Q16" s="405"/>
      <c r="R16" s="415"/>
    </row>
    <row r="17" spans="1:18" ht="20.100000000000001" customHeight="1">
      <c r="B17" s="490"/>
      <c r="C17" s="445" t="s">
        <v>208</v>
      </c>
      <c r="D17" s="445" t="s">
        <v>404</v>
      </c>
      <c r="E17" s="445" t="s">
        <v>387</v>
      </c>
      <c r="F17" s="445" t="s">
        <v>405</v>
      </c>
      <c r="G17" s="399">
        <v>222.5</v>
      </c>
      <c r="H17" s="399">
        <v>222.5</v>
      </c>
      <c r="I17" s="399" t="s">
        <v>349</v>
      </c>
      <c r="J17" s="399">
        <v>222.5</v>
      </c>
      <c r="K17" s="399">
        <v>222.5</v>
      </c>
      <c r="L17" s="399" t="s">
        <v>349</v>
      </c>
      <c r="M17" s="495" t="s">
        <v>349</v>
      </c>
      <c r="N17" s="496">
        <v>222.5</v>
      </c>
      <c r="P17" s="404"/>
      <c r="Q17" s="405"/>
      <c r="R17" s="415"/>
    </row>
    <row r="18" spans="1:18" ht="20.100000000000001" customHeight="1">
      <c r="B18" s="490"/>
      <c r="C18" s="445" t="s">
        <v>146</v>
      </c>
      <c r="D18" s="445" t="s">
        <v>406</v>
      </c>
      <c r="E18" s="445" t="s">
        <v>387</v>
      </c>
      <c r="F18" s="445" t="s">
        <v>403</v>
      </c>
      <c r="G18" s="399">
        <v>195</v>
      </c>
      <c r="H18" s="399">
        <v>195</v>
      </c>
      <c r="I18" s="399" t="s">
        <v>349</v>
      </c>
      <c r="J18" s="399">
        <v>195</v>
      </c>
      <c r="K18" s="399">
        <v>195</v>
      </c>
      <c r="L18" s="399" t="s">
        <v>349</v>
      </c>
      <c r="M18" s="495" t="s">
        <v>349</v>
      </c>
      <c r="N18" s="496">
        <v>195</v>
      </c>
      <c r="P18" s="404"/>
      <c r="Q18" s="405"/>
      <c r="R18" s="415"/>
    </row>
    <row r="19" spans="1:18" ht="20.100000000000001" customHeight="1">
      <c r="B19" s="490"/>
      <c r="C19" s="445" t="s">
        <v>313</v>
      </c>
      <c r="D19" s="445" t="s">
        <v>406</v>
      </c>
      <c r="E19" s="445" t="s">
        <v>387</v>
      </c>
      <c r="F19" s="445" t="s">
        <v>403</v>
      </c>
      <c r="G19" s="399">
        <v>175.5</v>
      </c>
      <c r="H19" s="399">
        <v>175.49</v>
      </c>
      <c r="I19" s="399">
        <v>210</v>
      </c>
      <c r="J19" s="399">
        <v>175.59</v>
      </c>
      <c r="K19" s="399">
        <v>175.66</v>
      </c>
      <c r="L19" s="399" t="s">
        <v>349</v>
      </c>
      <c r="M19" s="495" t="s">
        <v>349</v>
      </c>
      <c r="N19" s="496">
        <v>175.59</v>
      </c>
      <c r="P19" s="404"/>
      <c r="Q19" s="405"/>
      <c r="R19" s="415"/>
    </row>
    <row r="20" spans="1:18" ht="20.100000000000001" customHeight="1">
      <c r="B20" s="490"/>
      <c r="C20" s="445" t="s">
        <v>208</v>
      </c>
      <c r="D20" s="445" t="s">
        <v>406</v>
      </c>
      <c r="E20" s="445" t="s">
        <v>387</v>
      </c>
      <c r="F20" s="445" t="s">
        <v>403</v>
      </c>
      <c r="G20" s="399">
        <v>165</v>
      </c>
      <c r="H20" s="399">
        <v>165</v>
      </c>
      <c r="I20" s="399" t="s">
        <v>349</v>
      </c>
      <c r="J20" s="399">
        <v>165</v>
      </c>
      <c r="K20" s="399">
        <v>165</v>
      </c>
      <c r="L20" s="399" t="s">
        <v>349</v>
      </c>
      <c r="M20" s="495" t="s">
        <v>349</v>
      </c>
      <c r="N20" s="496">
        <v>165</v>
      </c>
      <c r="P20" s="404"/>
      <c r="Q20" s="405"/>
      <c r="R20" s="415"/>
    </row>
    <row r="21" spans="1:18" s="500" customFormat="1" ht="20.100000000000001" customHeight="1">
      <c r="A21" s="498"/>
      <c r="B21" s="499"/>
      <c r="C21" s="445" t="s">
        <v>216</v>
      </c>
      <c r="D21" s="445" t="s">
        <v>406</v>
      </c>
      <c r="E21" s="445" t="s">
        <v>387</v>
      </c>
      <c r="F21" s="445" t="s">
        <v>403</v>
      </c>
      <c r="G21" s="399">
        <v>155</v>
      </c>
      <c r="H21" s="399">
        <v>155</v>
      </c>
      <c r="I21" s="399" t="s">
        <v>349</v>
      </c>
      <c r="J21" s="399">
        <v>155</v>
      </c>
      <c r="K21" s="399">
        <v>155</v>
      </c>
      <c r="L21" s="399" t="s">
        <v>349</v>
      </c>
      <c r="M21" s="495" t="s">
        <v>349</v>
      </c>
      <c r="N21" s="496">
        <v>155</v>
      </c>
      <c r="P21" s="404"/>
      <c r="Q21" s="405"/>
      <c r="R21" s="501"/>
    </row>
    <row r="22" spans="1:18" s="500" customFormat="1" ht="20.100000000000001" customHeight="1">
      <c r="A22" s="498"/>
      <c r="B22" s="502" t="s">
        <v>407</v>
      </c>
      <c r="C22" s="445" t="s">
        <v>168</v>
      </c>
      <c r="D22" s="445" t="s">
        <v>349</v>
      </c>
      <c r="E22" s="445" t="s">
        <v>387</v>
      </c>
      <c r="F22" s="445" t="s">
        <v>387</v>
      </c>
      <c r="G22" s="399">
        <v>185</v>
      </c>
      <c r="H22" s="399">
        <v>180</v>
      </c>
      <c r="I22" s="399" t="s">
        <v>349</v>
      </c>
      <c r="J22" s="399">
        <v>170</v>
      </c>
      <c r="K22" s="399">
        <v>170</v>
      </c>
      <c r="L22" s="399" t="s">
        <v>349</v>
      </c>
      <c r="M22" s="495" t="s">
        <v>349</v>
      </c>
      <c r="N22" s="496">
        <v>176.9</v>
      </c>
      <c r="P22" s="404"/>
      <c r="Q22" s="405"/>
      <c r="R22" s="501"/>
    </row>
    <row r="23" spans="1:18" ht="20.100000000000001" customHeight="1">
      <c r="B23" s="444" t="s">
        <v>408</v>
      </c>
      <c r="C23" s="445" t="s">
        <v>168</v>
      </c>
      <c r="D23" s="445" t="s">
        <v>409</v>
      </c>
      <c r="E23" s="445" t="s">
        <v>387</v>
      </c>
      <c r="F23" s="445" t="s">
        <v>387</v>
      </c>
      <c r="G23" s="399">
        <v>36</v>
      </c>
      <c r="H23" s="399">
        <v>36</v>
      </c>
      <c r="I23" s="399" t="s">
        <v>349</v>
      </c>
      <c r="J23" s="399">
        <v>35</v>
      </c>
      <c r="K23" s="399">
        <v>36</v>
      </c>
      <c r="L23" s="399" t="s">
        <v>349</v>
      </c>
      <c r="M23" s="495" t="s">
        <v>349</v>
      </c>
      <c r="N23" s="496">
        <v>35.729999999999997</v>
      </c>
      <c r="P23" s="404"/>
      <c r="Q23" s="405"/>
      <c r="R23" s="404"/>
    </row>
    <row r="24" spans="1:18" s="500" customFormat="1" ht="20.100000000000001" customHeight="1">
      <c r="A24" s="498"/>
      <c r="B24" s="502" t="s">
        <v>410</v>
      </c>
      <c r="C24" s="445" t="s">
        <v>411</v>
      </c>
      <c r="D24" s="445" t="s">
        <v>412</v>
      </c>
      <c r="E24" s="445" t="s">
        <v>387</v>
      </c>
      <c r="F24" s="445" t="s">
        <v>387</v>
      </c>
      <c r="G24" s="399">
        <v>63.47</v>
      </c>
      <c r="H24" s="399">
        <v>45.88</v>
      </c>
      <c r="I24" s="399" t="s">
        <v>349</v>
      </c>
      <c r="J24" s="399">
        <v>40</v>
      </c>
      <c r="K24" s="399">
        <v>35.29</v>
      </c>
      <c r="L24" s="399">
        <v>30.59</v>
      </c>
      <c r="M24" s="495" t="s">
        <v>349</v>
      </c>
      <c r="N24" s="496">
        <v>43.92</v>
      </c>
      <c r="P24" s="404"/>
      <c r="Q24" s="405"/>
      <c r="R24" s="415"/>
    </row>
    <row r="25" spans="1:18" s="500" customFormat="1" ht="20.100000000000001" customHeight="1">
      <c r="A25" s="498"/>
      <c r="B25" s="499"/>
      <c r="C25" s="445" t="s">
        <v>315</v>
      </c>
      <c r="D25" s="445" t="s">
        <v>412</v>
      </c>
      <c r="E25" s="445" t="s">
        <v>387</v>
      </c>
      <c r="F25" s="445" t="s">
        <v>387</v>
      </c>
      <c r="G25" s="399">
        <v>60</v>
      </c>
      <c r="H25" s="399">
        <v>60</v>
      </c>
      <c r="I25" s="399" t="s">
        <v>349</v>
      </c>
      <c r="J25" s="399">
        <v>60</v>
      </c>
      <c r="K25" s="399">
        <v>60</v>
      </c>
      <c r="L25" s="399" t="s">
        <v>349</v>
      </c>
      <c r="M25" s="495" t="s">
        <v>349</v>
      </c>
      <c r="N25" s="496">
        <v>60</v>
      </c>
      <c r="P25" s="404"/>
      <c r="Q25" s="405"/>
      <c r="R25" s="501"/>
    </row>
    <row r="26" spans="1:18" s="500" customFormat="1" ht="20.100000000000001" customHeight="1">
      <c r="A26" s="498"/>
      <c r="B26" s="502" t="s">
        <v>413</v>
      </c>
      <c r="C26" s="445" t="s">
        <v>411</v>
      </c>
      <c r="D26" s="445" t="s">
        <v>349</v>
      </c>
      <c r="E26" s="445" t="s">
        <v>387</v>
      </c>
      <c r="F26" s="445" t="s">
        <v>387</v>
      </c>
      <c r="G26" s="399">
        <v>70</v>
      </c>
      <c r="H26" s="399" t="s">
        <v>349</v>
      </c>
      <c r="I26" s="399" t="s">
        <v>349</v>
      </c>
      <c r="J26" s="399" t="s">
        <v>349</v>
      </c>
      <c r="K26" s="399" t="s">
        <v>349</v>
      </c>
      <c r="L26" s="399" t="s">
        <v>349</v>
      </c>
      <c r="M26" s="495" t="s">
        <v>349</v>
      </c>
      <c r="N26" s="496">
        <v>70</v>
      </c>
      <c r="P26" s="404"/>
      <c r="Q26" s="405"/>
      <c r="R26" s="415"/>
    </row>
    <row r="27" spans="1:18" s="500" customFormat="1" ht="20.100000000000001" customHeight="1">
      <c r="A27" s="498"/>
      <c r="B27" s="499"/>
      <c r="C27" s="445" t="s">
        <v>168</v>
      </c>
      <c r="D27" s="445" t="s">
        <v>349</v>
      </c>
      <c r="E27" s="445" t="s">
        <v>387</v>
      </c>
      <c r="F27" s="445" t="s">
        <v>387</v>
      </c>
      <c r="G27" s="399">
        <v>65</v>
      </c>
      <c r="H27" s="399">
        <v>60</v>
      </c>
      <c r="I27" s="399" t="s">
        <v>349</v>
      </c>
      <c r="J27" s="399">
        <v>59</v>
      </c>
      <c r="K27" s="399">
        <v>57</v>
      </c>
      <c r="L27" s="399" t="s">
        <v>349</v>
      </c>
      <c r="M27" s="495" t="s">
        <v>349</v>
      </c>
      <c r="N27" s="496">
        <v>59.5</v>
      </c>
      <c r="P27" s="404"/>
      <c r="Q27" s="405"/>
      <c r="R27" s="501"/>
    </row>
    <row r="28" spans="1:18" s="500" customFormat="1" ht="20.100000000000001" customHeight="1">
      <c r="A28" s="498"/>
      <c r="B28" s="502" t="s">
        <v>414</v>
      </c>
      <c r="C28" s="445" t="s">
        <v>411</v>
      </c>
      <c r="D28" s="445" t="s">
        <v>350</v>
      </c>
      <c r="E28" s="445" t="s">
        <v>387</v>
      </c>
      <c r="F28" s="445" t="s">
        <v>415</v>
      </c>
      <c r="G28" s="399">
        <v>62</v>
      </c>
      <c r="H28" s="399">
        <v>44</v>
      </c>
      <c r="I28" s="399" t="s">
        <v>349</v>
      </c>
      <c r="J28" s="399">
        <v>39</v>
      </c>
      <c r="K28" s="399">
        <v>39</v>
      </c>
      <c r="L28" s="399">
        <v>40</v>
      </c>
      <c r="M28" s="495" t="s">
        <v>349</v>
      </c>
      <c r="N28" s="496">
        <v>44.8</v>
      </c>
      <c r="P28" s="404"/>
      <c r="Q28" s="405"/>
      <c r="R28" s="415"/>
    </row>
    <row r="29" spans="1:18" ht="20.100000000000001" customHeight="1">
      <c r="B29" s="490"/>
      <c r="C29" s="445" t="s">
        <v>315</v>
      </c>
      <c r="D29" s="445" t="s">
        <v>350</v>
      </c>
      <c r="E29" s="445" t="s">
        <v>387</v>
      </c>
      <c r="F29" s="445" t="s">
        <v>415</v>
      </c>
      <c r="G29" s="399">
        <v>60</v>
      </c>
      <c r="H29" s="399">
        <v>60</v>
      </c>
      <c r="I29" s="399" t="s">
        <v>349</v>
      </c>
      <c r="J29" s="399">
        <v>60</v>
      </c>
      <c r="K29" s="399">
        <v>60</v>
      </c>
      <c r="L29" s="400" t="s">
        <v>349</v>
      </c>
      <c r="M29" s="503" t="s">
        <v>349</v>
      </c>
      <c r="N29" s="496">
        <v>60</v>
      </c>
      <c r="P29" s="404"/>
      <c r="Q29" s="405"/>
      <c r="R29" s="415"/>
    </row>
    <row r="30" spans="1:18" s="500" customFormat="1" ht="20.100000000000001" customHeight="1">
      <c r="A30" s="498"/>
      <c r="B30" s="499"/>
      <c r="C30" s="445" t="s">
        <v>168</v>
      </c>
      <c r="D30" s="445" t="s">
        <v>350</v>
      </c>
      <c r="E30" s="445" t="s">
        <v>387</v>
      </c>
      <c r="F30" s="445" t="s">
        <v>415</v>
      </c>
      <c r="G30" s="399">
        <v>45</v>
      </c>
      <c r="H30" s="399">
        <v>49</v>
      </c>
      <c r="I30" s="399" t="s">
        <v>349</v>
      </c>
      <c r="J30" s="399">
        <v>48</v>
      </c>
      <c r="K30" s="399">
        <v>47</v>
      </c>
      <c r="L30" s="399" t="s">
        <v>349</v>
      </c>
      <c r="M30" s="495" t="s">
        <v>349</v>
      </c>
      <c r="N30" s="496">
        <v>47.13</v>
      </c>
      <c r="P30" s="404"/>
      <c r="Q30" s="405"/>
      <c r="R30" s="501"/>
    </row>
    <row r="31" spans="1:18" ht="20.100000000000001" customHeight="1">
      <c r="B31" s="444" t="s">
        <v>416</v>
      </c>
      <c r="C31" s="445" t="s">
        <v>168</v>
      </c>
      <c r="D31" s="445" t="s">
        <v>417</v>
      </c>
      <c r="E31" s="445" t="s">
        <v>387</v>
      </c>
      <c r="F31" s="445" t="s">
        <v>387</v>
      </c>
      <c r="G31" s="399">
        <v>30</v>
      </c>
      <c r="H31" s="399">
        <v>31</v>
      </c>
      <c r="I31" s="399" t="s">
        <v>349</v>
      </c>
      <c r="J31" s="399">
        <v>30</v>
      </c>
      <c r="K31" s="399">
        <v>33</v>
      </c>
      <c r="L31" s="399" t="s">
        <v>349</v>
      </c>
      <c r="M31" s="495" t="s">
        <v>349</v>
      </c>
      <c r="N31" s="496">
        <v>30.69</v>
      </c>
      <c r="P31" s="404"/>
      <c r="Q31" s="405"/>
      <c r="R31" s="404"/>
    </row>
    <row r="32" spans="1:18" ht="20.100000000000001" customHeight="1">
      <c r="B32" s="502" t="s">
        <v>418</v>
      </c>
      <c r="C32" s="445" t="s">
        <v>146</v>
      </c>
      <c r="D32" s="445" t="s">
        <v>412</v>
      </c>
      <c r="E32" s="445" t="s">
        <v>387</v>
      </c>
      <c r="F32" s="445" t="s">
        <v>419</v>
      </c>
      <c r="G32" s="399">
        <v>17.5</v>
      </c>
      <c r="H32" s="399">
        <v>17.5</v>
      </c>
      <c r="I32" s="399" t="s">
        <v>349</v>
      </c>
      <c r="J32" s="399">
        <v>17.5</v>
      </c>
      <c r="K32" s="399">
        <v>17.5</v>
      </c>
      <c r="L32" s="400" t="s">
        <v>349</v>
      </c>
      <c r="M32" s="503" t="s">
        <v>349</v>
      </c>
      <c r="N32" s="496">
        <v>17.5</v>
      </c>
      <c r="P32" s="404"/>
      <c r="Q32" s="405"/>
      <c r="R32" s="415"/>
    </row>
    <row r="33" spans="1:18" ht="20.100000000000001" customHeight="1">
      <c r="B33" s="490"/>
      <c r="C33" s="445" t="s">
        <v>149</v>
      </c>
      <c r="D33" s="445" t="s">
        <v>412</v>
      </c>
      <c r="E33" s="445" t="s">
        <v>387</v>
      </c>
      <c r="F33" s="445" t="s">
        <v>419</v>
      </c>
      <c r="G33" s="399">
        <v>12.3</v>
      </c>
      <c r="H33" s="399">
        <v>12.3</v>
      </c>
      <c r="I33" s="399" t="s">
        <v>349</v>
      </c>
      <c r="J33" s="399">
        <v>12.3</v>
      </c>
      <c r="K33" s="399">
        <v>12.3</v>
      </c>
      <c r="L33" s="400" t="s">
        <v>349</v>
      </c>
      <c r="M33" s="503" t="s">
        <v>349</v>
      </c>
      <c r="N33" s="496">
        <v>12.3</v>
      </c>
      <c r="P33" s="404"/>
      <c r="Q33" s="405"/>
      <c r="R33" s="415"/>
    </row>
    <row r="34" spans="1:18" ht="20.100000000000001" customHeight="1">
      <c r="B34" s="490"/>
      <c r="C34" s="445" t="s">
        <v>208</v>
      </c>
      <c r="D34" s="445" t="s">
        <v>412</v>
      </c>
      <c r="E34" s="445" t="s">
        <v>387</v>
      </c>
      <c r="F34" s="445" t="s">
        <v>419</v>
      </c>
      <c r="G34" s="399">
        <v>35</v>
      </c>
      <c r="H34" s="399">
        <v>35</v>
      </c>
      <c r="I34" s="399" t="s">
        <v>349</v>
      </c>
      <c r="J34" s="399">
        <v>35</v>
      </c>
      <c r="K34" s="399">
        <v>35</v>
      </c>
      <c r="L34" s="400" t="s">
        <v>349</v>
      </c>
      <c r="M34" s="503" t="s">
        <v>349</v>
      </c>
      <c r="N34" s="496">
        <v>35</v>
      </c>
      <c r="P34" s="404"/>
      <c r="Q34" s="405"/>
      <c r="R34" s="415"/>
    </row>
    <row r="35" spans="1:18" s="500" customFormat="1" ht="20.100000000000001" customHeight="1">
      <c r="A35" s="498"/>
      <c r="B35" s="499"/>
      <c r="C35" s="445" t="s">
        <v>216</v>
      </c>
      <c r="D35" s="445" t="s">
        <v>412</v>
      </c>
      <c r="E35" s="445" t="s">
        <v>387</v>
      </c>
      <c r="F35" s="445" t="s">
        <v>419</v>
      </c>
      <c r="G35" s="399">
        <v>20</v>
      </c>
      <c r="H35" s="399">
        <v>20</v>
      </c>
      <c r="I35" s="399" t="s">
        <v>349</v>
      </c>
      <c r="J35" s="399">
        <v>20</v>
      </c>
      <c r="K35" s="399">
        <v>20</v>
      </c>
      <c r="L35" s="399" t="s">
        <v>349</v>
      </c>
      <c r="M35" s="504" t="s">
        <v>349</v>
      </c>
      <c r="N35" s="505">
        <v>20</v>
      </c>
      <c r="P35" s="404"/>
      <c r="Q35" s="405"/>
      <c r="R35" s="501"/>
    </row>
    <row r="36" spans="1:18" ht="20.100000000000001" customHeight="1">
      <c r="B36" s="502" t="s">
        <v>420</v>
      </c>
      <c r="C36" s="445" t="s">
        <v>146</v>
      </c>
      <c r="D36" s="445" t="s">
        <v>421</v>
      </c>
      <c r="E36" s="445" t="s">
        <v>387</v>
      </c>
      <c r="F36" s="445" t="s">
        <v>422</v>
      </c>
      <c r="G36" s="506">
        <v>175</v>
      </c>
      <c r="H36" s="506">
        <v>175</v>
      </c>
      <c r="I36" s="506" t="s">
        <v>349</v>
      </c>
      <c r="J36" s="506">
        <v>175</v>
      </c>
      <c r="K36" s="506">
        <v>175</v>
      </c>
      <c r="L36" s="507" t="s">
        <v>349</v>
      </c>
      <c r="M36" s="508" t="s">
        <v>349</v>
      </c>
      <c r="N36" s="509">
        <v>175</v>
      </c>
      <c r="P36" s="404"/>
      <c r="Q36" s="405"/>
      <c r="R36" s="415"/>
    </row>
    <row r="37" spans="1:18" ht="20.100000000000001" customHeight="1">
      <c r="B37" s="490"/>
      <c r="C37" s="445" t="s">
        <v>208</v>
      </c>
      <c r="D37" s="445" t="s">
        <v>421</v>
      </c>
      <c r="E37" s="445" t="s">
        <v>387</v>
      </c>
      <c r="F37" s="445" t="s">
        <v>422</v>
      </c>
      <c r="G37" s="506">
        <v>164.45</v>
      </c>
      <c r="H37" s="506">
        <v>164.45</v>
      </c>
      <c r="I37" s="506" t="s">
        <v>349</v>
      </c>
      <c r="J37" s="506">
        <v>164.45</v>
      </c>
      <c r="K37" s="506">
        <v>164.45</v>
      </c>
      <c r="L37" s="507" t="s">
        <v>349</v>
      </c>
      <c r="M37" s="508" t="s">
        <v>349</v>
      </c>
      <c r="N37" s="509">
        <v>164.45</v>
      </c>
      <c r="P37" s="404"/>
      <c r="Q37" s="405"/>
      <c r="R37" s="415"/>
    </row>
    <row r="38" spans="1:18" s="500" customFormat="1" ht="20.100000000000001" customHeight="1">
      <c r="A38" s="498"/>
      <c r="B38" s="499"/>
      <c r="C38" s="445" t="s">
        <v>377</v>
      </c>
      <c r="D38" s="445" t="s">
        <v>421</v>
      </c>
      <c r="E38" s="445" t="s">
        <v>387</v>
      </c>
      <c r="F38" s="445" t="s">
        <v>422</v>
      </c>
      <c r="G38" s="506">
        <v>220.82</v>
      </c>
      <c r="H38" s="506" t="s">
        <v>349</v>
      </c>
      <c r="I38" s="506" t="s">
        <v>349</v>
      </c>
      <c r="J38" s="506">
        <v>222.9</v>
      </c>
      <c r="K38" s="506">
        <v>222.9</v>
      </c>
      <c r="L38" s="506" t="s">
        <v>349</v>
      </c>
      <c r="M38" s="510" t="s">
        <v>349</v>
      </c>
      <c r="N38" s="509">
        <v>222.51</v>
      </c>
      <c r="P38" s="404"/>
      <c r="Q38" s="405"/>
      <c r="R38" s="501"/>
    </row>
    <row r="39" spans="1:18" ht="20.100000000000001" customHeight="1">
      <c r="B39" s="502" t="s">
        <v>423</v>
      </c>
      <c r="C39" s="445" t="s">
        <v>315</v>
      </c>
      <c r="D39" s="445" t="s">
        <v>412</v>
      </c>
      <c r="E39" s="445" t="s">
        <v>387</v>
      </c>
      <c r="F39" s="445" t="s">
        <v>387</v>
      </c>
      <c r="G39" s="399">
        <v>58</v>
      </c>
      <c r="H39" s="399">
        <v>58</v>
      </c>
      <c r="I39" s="399" t="s">
        <v>349</v>
      </c>
      <c r="J39" s="399">
        <v>58</v>
      </c>
      <c r="K39" s="399">
        <v>58</v>
      </c>
      <c r="L39" s="400" t="s">
        <v>349</v>
      </c>
      <c r="M39" s="503" t="s">
        <v>349</v>
      </c>
      <c r="N39" s="496">
        <v>58</v>
      </c>
      <c r="P39" s="404"/>
      <c r="Q39" s="405"/>
      <c r="R39" s="415"/>
    </row>
    <row r="40" spans="1:18" s="500" customFormat="1" ht="20.100000000000001" customHeight="1">
      <c r="A40" s="498"/>
      <c r="B40" s="499"/>
      <c r="C40" s="445" t="s">
        <v>168</v>
      </c>
      <c r="D40" s="445" t="s">
        <v>412</v>
      </c>
      <c r="E40" s="445" t="s">
        <v>387</v>
      </c>
      <c r="F40" s="445" t="s">
        <v>387</v>
      </c>
      <c r="G40" s="399">
        <v>65</v>
      </c>
      <c r="H40" s="399">
        <v>60</v>
      </c>
      <c r="I40" s="399" t="s">
        <v>349</v>
      </c>
      <c r="J40" s="399">
        <v>55</v>
      </c>
      <c r="K40" s="399">
        <v>52</v>
      </c>
      <c r="L40" s="399" t="s">
        <v>349</v>
      </c>
      <c r="M40" s="495" t="s">
        <v>349</v>
      </c>
      <c r="N40" s="496">
        <v>57.06</v>
      </c>
      <c r="P40" s="404"/>
      <c r="Q40" s="405"/>
      <c r="R40" s="501"/>
    </row>
    <row r="41" spans="1:18" s="500" customFormat="1" ht="20.100000000000001" customHeight="1">
      <c r="A41" s="498"/>
      <c r="B41" s="502" t="s">
        <v>424</v>
      </c>
      <c r="C41" s="445" t="s">
        <v>315</v>
      </c>
      <c r="D41" s="445" t="s">
        <v>412</v>
      </c>
      <c r="E41" s="445" t="s">
        <v>387</v>
      </c>
      <c r="F41" s="445" t="s">
        <v>387</v>
      </c>
      <c r="G41" s="399">
        <v>30</v>
      </c>
      <c r="H41" s="399">
        <v>30</v>
      </c>
      <c r="I41" s="399" t="s">
        <v>349</v>
      </c>
      <c r="J41" s="399">
        <v>30</v>
      </c>
      <c r="K41" s="399">
        <v>30</v>
      </c>
      <c r="L41" s="399" t="s">
        <v>349</v>
      </c>
      <c r="M41" s="495" t="s">
        <v>349</v>
      </c>
      <c r="N41" s="496">
        <v>30</v>
      </c>
      <c r="P41" s="404"/>
      <c r="Q41" s="405"/>
      <c r="R41" s="415"/>
    </row>
    <row r="42" spans="1:18" s="500" customFormat="1" ht="20.100000000000001" customHeight="1">
      <c r="A42" s="498"/>
      <c r="B42" s="499"/>
      <c r="C42" s="445" t="s">
        <v>216</v>
      </c>
      <c r="D42" s="445" t="s">
        <v>412</v>
      </c>
      <c r="E42" s="445" t="s">
        <v>387</v>
      </c>
      <c r="F42" s="445" t="s">
        <v>387</v>
      </c>
      <c r="G42" s="399">
        <v>35</v>
      </c>
      <c r="H42" s="399">
        <v>35</v>
      </c>
      <c r="I42" s="399" t="s">
        <v>349</v>
      </c>
      <c r="J42" s="399">
        <v>35</v>
      </c>
      <c r="K42" s="399">
        <v>35</v>
      </c>
      <c r="L42" s="399" t="s">
        <v>349</v>
      </c>
      <c r="M42" s="495" t="s">
        <v>349</v>
      </c>
      <c r="N42" s="496">
        <v>35</v>
      </c>
      <c r="P42" s="404"/>
      <c r="Q42" s="405"/>
      <c r="R42" s="501"/>
    </row>
    <row r="43" spans="1:18" ht="20.100000000000001" customHeight="1">
      <c r="B43" s="444" t="s">
        <v>425</v>
      </c>
      <c r="C43" s="445" t="s">
        <v>168</v>
      </c>
      <c r="D43" s="445" t="s">
        <v>426</v>
      </c>
      <c r="E43" s="445" t="s">
        <v>387</v>
      </c>
      <c r="F43" s="445" t="s">
        <v>387</v>
      </c>
      <c r="G43" s="399">
        <v>93</v>
      </c>
      <c r="H43" s="399">
        <v>90</v>
      </c>
      <c r="I43" s="399" t="s">
        <v>349</v>
      </c>
      <c r="J43" s="399">
        <v>95</v>
      </c>
      <c r="K43" s="399">
        <v>95</v>
      </c>
      <c r="L43" s="399" t="s">
        <v>349</v>
      </c>
      <c r="M43" s="495" t="s">
        <v>349</v>
      </c>
      <c r="N43" s="496">
        <v>93.35</v>
      </c>
      <c r="P43" s="404"/>
      <c r="Q43" s="405"/>
      <c r="R43" s="404"/>
    </row>
    <row r="44" spans="1:18" ht="20.100000000000001" customHeight="1">
      <c r="B44" s="444" t="s">
        <v>427</v>
      </c>
      <c r="C44" s="445" t="s">
        <v>168</v>
      </c>
      <c r="D44" s="445" t="s">
        <v>349</v>
      </c>
      <c r="E44" s="445" t="s">
        <v>387</v>
      </c>
      <c r="F44" s="445" t="s">
        <v>387</v>
      </c>
      <c r="G44" s="399">
        <v>170</v>
      </c>
      <c r="H44" s="399">
        <v>170</v>
      </c>
      <c r="I44" s="399" t="s">
        <v>349</v>
      </c>
      <c r="J44" s="399">
        <v>168</v>
      </c>
      <c r="K44" s="399">
        <v>168</v>
      </c>
      <c r="L44" s="399" t="s">
        <v>349</v>
      </c>
      <c r="M44" s="495" t="s">
        <v>349</v>
      </c>
      <c r="N44" s="496">
        <v>169.23</v>
      </c>
      <c r="P44" s="404"/>
      <c r="Q44" s="405"/>
      <c r="R44" s="404"/>
    </row>
    <row r="45" spans="1:18" ht="20.100000000000001" customHeight="1">
      <c r="B45" s="502" t="s">
        <v>428</v>
      </c>
      <c r="C45" s="445" t="s">
        <v>411</v>
      </c>
      <c r="D45" s="445" t="s">
        <v>429</v>
      </c>
      <c r="E45" s="445" t="s">
        <v>387</v>
      </c>
      <c r="F45" s="445" t="s">
        <v>387</v>
      </c>
      <c r="G45" s="399">
        <v>274.47000000000003</v>
      </c>
      <c r="H45" s="399">
        <v>205.91</v>
      </c>
      <c r="I45" s="399" t="s">
        <v>349</v>
      </c>
      <c r="J45" s="399">
        <v>258.04000000000002</v>
      </c>
      <c r="K45" s="399">
        <v>261.18</v>
      </c>
      <c r="L45" s="400">
        <v>295.69</v>
      </c>
      <c r="M45" s="503" t="s">
        <v>349</v>
      </c>
      <c r="N45" s="496">
        <v>261.06</v>
      </c>
      <c r="P45" s="404"/>
      <c r="Q45" s="405"/>
      <c r="R45" s="415"/>
    </row>
    <row r="46" spans="1:18" ht="20.100000000000001" customHeight="1">
      <c r="B46" s="490"/>
      <c r="C46" s="445" t="s">
        <v>210</v>
      </c>
      <c r="D46" s="445" t="s">
        <v>429</v>
      </c>
      <c r="E46" s="445" t="s">
        <v>387</v>
      </c>
      <c r="F46" s="445" t="s">
        <v>387</v>
      </c>
      <c r="G46" s="399">
        <v>183</v>
      </c>
      <c r="H46" s="399">
        <v>192</v>
      </c>
      <c r="I46" s="399" t="s">
        <v>349</v>
      </c>
      <c r="J46" s="399">
        <v>182</v>
      </c>
      <c r="K46" s="399">
        <v>192</v>
      </c>
      <c r="L46" s="400">
        <v>200</v>
      </c>
      <c r="M46" s="503" t="s">
        <v>349</v>
      </c>
      <c r="N46" s="496">
        <v>189.4</v>
      </c>
      <c r="P46" s="404"/>
      <c r="Q46" s="405"/>
      <c r="R46" s="415"/>
    </row>
    <row r="47" spans="1:18" s="500" customFormat="1" ht="20.100000000000001" customHeight="1">
      <c r="A47" s="498"/>
      <c r="B47" s="499"/>
      <c r="C47" s="445" t="s">
        <v>315</v>
      </c>
      <c r="D47" s="445" t="s">
        <v>429</v>
      </c>
      <c r="E47" s="445" t="s">
        <v>387</v>
      </c>
      <c r="F47" s="445" t="s">
        <v>387</v>
      </c>
      <c r="G47" s="399">
        <v>210</v>
      </c>
      <c r="H47" s="399">
        <v>210</v>
      </c>
      <c r="I47" s="399" t="s">
        <v>349</v>
      </c>
      <c r="J47" s="399">
        <v>210</v>
      </c>
      <c r="K47" s="399">
        <v>210</v>
      </c>
      <c r="L47" s="399" t="s">
        <v>349</v>
      </c>
      <c r="M47" s="495" t="s">
        <v>349</v>
      </c>
      <c r="N47" s="496">
        <v>210</v>
      </c>
      <c r="P47" s="404"/>
      <c r="Q47" s="405"/>
      <c r="R47" s="501"/>
    </row>
    <row r="48" spans="1:18" s="500" customFormat="1" ht="20.100000000000001" customHeight="1">
      <c r="A48" s="498"/>
      <c r="B48" s="502" t="s">
        <v>430</v>
      </c>
      <c r="C48" s="445" t="s">
        <v>168</v>
      </c>
      <c r="D48" s="445" t="s">
        <v>431</v>
      </c>
      <c r="E48" s="445" t="s">
        <v>347</v>
      </c>
      <c r="F48" s="445" t="s">
        <v>387</v>
      </c>
      <c r="G48" s="399">
        <v>130</v>
      </c>
      <c r="H48" s="399">
        <v>125</v>
      </c>
      <c r="I48" s="399" t="s">
        <v>349</v>
      </c>
      <c r="J48" s="399">
        <v>127</v>
      </c>
      <c r="K48" s="399">
        <v>123</v>
      </c>
      <c r="L48" s="399" t="s">
        <v>349</v>
      </c>
      <c r="M48" s="495" t="s">
        <v>349</v>
      </c>
      <c r="N48" s="496">
        <v>126.36</v>
      </c>
      <c r="P48" s="404"/>
      <c r="Q48" s="405"/>
      <c r="R48" s="415"/>
    </row>
    <row r="49" spans="1:18" ht="20.100000000000001" customHeight="1">
      <c r="B49" s="490"/>
      <c r="C49" s="445" t="s">
        <v>168</v>
      </c>
      <c r="D49" s="445" t="s">
        <v>432</v>
      </c>
      <c r="E49" s="445" t="s">
        <v>347</v>
      </c>
      <c r="F49" s="445" t="s">
        <v>433</v>
      </c>
      <c r="G49" s="399">
        <v>63</v>
      </c>
      <c r="H49" s="399">
        <v>62</v>
      </c>
      <c r="I49" s="399" t="s">
        <v>349</v>
      </c>
      <c r="J49" s="399">
        <v>65</v>
      </c>
      <c r="K49" s="399">
        <v>67</v>
      </c>
      <c r="L49" s="400" t="s">
        <v>349</v>
      </c>
      <c r="M49" s="503" t="s">
        <v>349</v>
      </c>
      <c r="N49" s="496">
        <v>64.260000000000005</v>
      </c>
      <c r="P49" s="404"/>
      <c r="Q49" s="405"/>
      <c r="R49" s="415"/>
    </row>
    <row r="50" spans="1:18" s="500" customFormat="1" ht="20.100000000000001" customHeight="1">
      <c r="A50" s="498"/>
      <c r="B50" s="499"/>
      <c r="C50" s="445" t="s">
        <v>168</v>
      </c>
      <c r="D50" s="445" t="s">
        <v>434</v>
      </c>
      <c r="E50" s="445" t="s">
        <v>347</v>
      </c>
      <c r="F50" s="445" t="s">
        <v>435</v>
      </c>
      <c r="G50" s="399">
        <v>115</v>
      </c>
      <c r="H50" s="399">
        <v>112</v>
      </c>
      <c r="I50" s="399" t="s">
        <v>349</v>
      </c>
      <c r="J50" s="399">
        <v>113</v>
      </c>
      <c r="K50" s="399">
        <v>112</v>
      </c>
      <c r="L50" s="399" t="s">
        <v>349</v>
      </c>
      <c r="M50" s="495" t="s">
        <v>349</v>
      </c>
      <c r="N50" s="496">
        <v>112.6</v>
      </c>
      <c r="P50" s="404"/>
      <c r="Q50" s="405"/>
      <c r="R50" s="501"/>
    </row>
    <row r="51" spans="1:18" s="511" customFormat="1" ht="20.100000000000001" customHeight="1">
      <c r="A51" s="497"/>
      <c r="B51" s="502" t="s">
        <v>436</v>
      </c>
      <c r="C51" s="445" t="s">
        <v>411</v>
      </c>
      <c r="D51" s="445" t="s">
        <v>437</v>
      </c>
      <c r="E51" s="445" t="s">
        <v>387</v>
      </c>
      <c r="F51" s="445" t="s">
        <v>438</v>
      </c>
      <c r="G51" s="399">
        <v>63.53</v>
      </c>
      <c r="H51" s="399">
        <v>60.8</v>
      </c>
      <c r="I51" s="399" t="s">
        <v>349</v>
      </c>
      <c r="J51" s="399">
        <v>54.77</v>
      </c>
      <c r="K51" s="399">
        <v>55.24</v>
      </c>
      <c r="L51" s="399">
        <v>51.25</v>
      </c>
      <c r="M51" s="399" t="s">
        <v>349</v>
      </c>
      <c r="N51" s="496">
        <v>56.7</v>
      </c>
      <c r="P51" s="404"/>
      <c r="Q51" s="405"/>
      <c r="R51" s="415"/>
    </row>
    <row r="52" spans="1:18" ht="20.100000000000001" customHeight="1">
      <c r="B52" s="490"/>
      <c r="C52" s="445" t="s">
        <v>210</v>
      </c>
      <c r="D52" s="445" t="s">
        <v>437</v>
      </c>
      <c r="E52" s="445" t="s">
        <v>387</v>
      </c>
      <c r="F52" s="445" t="s">
        <v>438</v>
      </c>
      <c r="G52" s="399">
        <v>88</v>
      </c>
      <c r="H52" s="399">
        <v>83</v>
      </c>
      <c r="I52" s="399" t="s">
        <v>349</v>
      </c>
      <c r="J52" s="399">
        <v>82</v>
      </c>
      <c r="K52" s="399">
        <v>79</v>
      </c>
      <c r="L52" s="400">
        <v>83</v>
      </c>
      <c r="M52" s="503" t="s">
        <v>349</v>
      </c>
      <c r="N52" s="496">
        <v>83.14</v>
      </c>
      <c r="P52" s="404"/>
      <c r="Q52" s="405"/>
      <c r="R52" s="415"/>
    </row>
    <row r="53" spans="1:18" ht="20.100000000000001" customHeight="1">
      <c r="B53" s="490"/>
      <c r="C53" s="445" t="s">
        <v>168</v>
      </c>
      <c r="D53" s="445" t="s">
        <v>439</v>
      </c>
      <c r="E53" s="445" t="s">
        <v>387</v>
      </c>
      <c r="F53" s="445" t="s">
        <v>387</v>
      </c>
      <c r="G53" s="399">
        <v>90</v>
      </c>
      <c r="H53" s="399">
        <v>90</v>
      </c>
      <c r="I53" s="399" t="s">
        <v>349</v>
      </c>
      <c r="J53" s="399">
        <v>92</v>
      </c>
      <c r="K53" s="399">
        <v>93</v>
      </c>
      <c r="L53" s="400" t="s">
        <v>349</v>
      </c>
      <c r="M53" s="503" t="s">
        <v>349</v>
      </c>
      <c r="N53" s="496">
        <v>91.18</v>
      </c>
      <c r="P53" s="404"/>
      <c r="Q53" s="405"/>
      <c r="R53" s="415"/>
    </row>
    <row r="54" spans="1:18" s="500" customFormat="1" ht="20.100000000000001" customHeight="1">
      <c r="A54" s="498"/>
      <c r="B54" s="499"/>
      <c r="C54" s="445" t="s">
        <v>411</v>
      </c>
      <c r="D54" s="445" t="s">
        <v>440</v>
      </c>
      <c r="E54" s="445" t="s">
        <v>387</v>
      </c>
      <c r="F54" s="445" t="s">
        <v>387</v>
      </c>
      <c r="G54" s="399">
        <v>79</v>
      </c>
      <c r="H54" s="399" t="s">
        <v>349</v>
      </c>
      <c r="I54" s="399" t="s">
        <v>349</v>
      </c>
      <c r="J54" s="399" t="s">
        <v>349</v>
      </c>
      <c r="K54" s="399" t="s">
        <v>349</v>
      </c>
      <c r="L54" s="399" t="s">
        <v>349</v>
      </c>
      <c r="M54" s="399" t="s">
        <v>349</v>
      </c>
      <c r="N54" s="496">
        <v>79</v>
      </c>
      <c r="P54" s="404"/>
      <c r="Q54" s="405"/>
      <c r="R54" s="501"/>
    </row>
    <row r="55" spans="1:18" s="500" customFormat="1" ht="20.100000000000001" customHeight="1">
      <c r="A55" s="498"/>
      <c r="B55" s="502" t="s">
        <v>441</v>
      </c>
      <c r="C55" s="445" t="s">
        <v>411</v>
      </c>
      <c r="D55" s="445" t="s">
        <v>442</v>
      </c>
      <c r="E55" s="445" t="s">
        <v>347</v>
      </c>
      <c r="F55" s="445" t="s">
        <v>443</v>
      </c>
      <c r="G55" s="399">
        <v>78.400000000000006</v>
      </c>
      <c r="H55" s="399" t="s">
        <v>349</v>
      </c>
      <c r="I55" s="399" t="s">
        <v>349</v>
      </c>
      <c r="J55" s="399" t="s">
        <v>349</v>
      </c>
      <c r="K55" s="399" t="s">
        <v>349</v>
      </c>
      <c r="L55" s="399" t="s">
        <v>349</v>
      </c>
      <c r="M55" s="495" t="s">
        <v>349</v>
      </c>
      <c r="N55" s="496">
        <v>78.400000000000006</v>
      </c>
      <c r="P55" s="404"/>
      <c r="Q55" s="405"/>
      <c r="R55" s="415"/>
    </row>
    <row r="56" spans="1:18" ht="20.100000000000001" customHeight="1">
      <c r="B56" s="490"/>
      <c r="C56" s="445" t="s">
        <v>210</v>
      </c>
      <c r="D56" s="445" t="s">
        <v>442</v>
      </c>
      <c r="E56" s="445" t="s">
        <v>347</v>
      </c>
      <c r="F56" s="445" t="s">
        <v>443</v>
      </c>
      <c r="G56" s="399">
        <v>136.24</v>
      </c>
      <c r="H56" s="399" t="s">
        <v>349</v>
      </c>
      <c r="I56" s="399" t="s">
        <v>349</v>
      </c>
      <c r="J56" s="399">
        <v>146.85</v>
      </c>
      <c r="K56" s="399">
        <v>135</v>
      </c>
      <c r="L56" s="399">
        <v>154</v>
      </c>
      <c r="M56" s="495" t="s">
        <v>349</v>
      </c>
      <c r="N56" s="496">
        <v>138.34</v>
      </c>
      <c r="P56" s="404"/>
      <c r="Q56" s="405"/>
      <c r="R56" s="415"/>
    </row>
    <row r="57" spans="1:18" ht="20.100000000000001" customHeight="1">
      <c r="B57" s="490"/>
      <c r="C57" s="445" t="s">
        <v>411</v>
      </c>
      <c r="D57" s="445" t="s">
        <v>444</v>
      </c>
      <c r="E57" s="445" t="s">
        <v>347</v>
      </c>
      <c r="F57" s="445" t="s">
        <v>443</v>
      </c>
      <c r="G57" s="399">
        <v>77.650000000000006</v>
      </c>
      <c r="H57" s="399">
        <v>78.819999999999993</v>
      </c>
      <c r="I57" s="399" t="s">
        <v>349</v>
      </c>
      <c r="J57" s="399">
        <v>81.180000000000007</v>
      </c>
      <c r="K57" s="399">
        <v>83.53</v>
      </c>
      <c r="L57" s="399">
        <v>81.180000000000007</v>
      </c>
      <c r="M57" s="495" t="s">
        <v>349</v>
      </c>
      <c r="N57" s="496">
        <v>80.47</v>
      </c>
      <c r="P57" s="404"/>
      <c r="Q57" s="405"/>
      <c r="R57" s="415"/>
    </row>
    <row r="58" spans="1:18" ht="20.100000000000001" customHeight="1">
      <c r="B58" s="490"/>
      <c r="C58" s="445" t="s">
        <v>210</v>
      </c>
      <c r="D58" s="445" t="s">
        <v>444</v>
      </c>
      <c r="E58" s="445" t="s">
        <v>347</v>
      </c>
      <c r="F58" s="445" t="s">
        <v>443</v>
      </c>
      <c r="G58" s="399" t="s">
        <v>349</v>
      </c>
      <c r="H58" s="399" t="s">
        <v>349</v>
      </c>
      <c r="I58" s="399" t="s">
        <v>349</v>
      </c>
      <c r="J58" s="399">
        <v>94</v>
      </c>
      <c r="K58" s="399" t="s">
        <v>349</v>
      </c>
      <c r="L58" s="399" t="s">
        <v>349</v>
      </c>
      <c r="M58" s="495" t="s">
        <v>349</v>
      </c>
      <c r="N58" s="496">
        <v>94</v>
      </c>
      <c r="P58" s="404"/>
      <c r="Q58" s="405"/>
      <c r="R58" s="415"/>
    </row>
    <row r="59" spans="1:18" ht="20.100000000000001" customHeight="1">
      <c r="B59" s="490"/>
      <c r="C59" s="445" t="s">
        <v>411</v>
      </c>
      <c r="D59" s="445" t="s">
        <v>445</v>
      </c>
      <c r="E59" s="445" t="s">
        <v>347</v>
      </c>
      <c r="F59" s="445" t="s">
        <v>446</v>
      </c>
      <c r="G59" s="399">
        <v>103.5</v>
      </c>
      <c r="H59" s="399" t="s">
        <v>349</v>
      </c>
      <c r="I59" s="399" t="s">
        <v>349</v>
      </c>
      <c r="J59" s="399" t="s">
        <v>349</v>
      </c>
      <c r="K59" s="399" t="s">
        <v>349</v>
      </c>
      <c r="L59" s="399" t="s">
        <v>349</v>
      </c>
      <c r="M59" s="495" t="s">
        <v>349</v>
      </c>
      <c r="N59" s="496">
        <v>103.5</v>
      </c>
      <c r="P59" s="404"/>
      <c r="Q59" s="405"/>
      <c r="R59" s="415"/>
    </row>
    <row r="60" spans="1:18" ht="20.100000000000001" customHeight="1">
      <c r="B60" s="490"/>
      <c r="C60" s="445" t="s">
        <v>210</v>
      </c>
      <c r="D60" s="445" t="s">
        <v>447</v>
      </c>
      <c r="E60" s="445" t="s">
        <v>347</v>
      </c>
      <c r="F60" s="445" t="s">
        <v>387</v>
      </c>
      <c r="G60" s="399">
        <v>221</v>
      </c>
      <c r="H60" s="399">
        <v>201.04</v>
      </c>
      <c r="I60" s="399" t="s">
        <v>349</v>
      </c>
      <c r="J60" s="399" t="s">
        <v>349</v>
      </c>
      <c r="K60" s="399">
        <v>214.43</v>
      </c>
      <c r="L60" s="399">
        <v>221</v>
      </c>
      <c r="M60" s="495" t="s">
        <v>349</v>
      </c>
      <c r="N60" s="496">
        <v>213.53</v>
      </c>
      <c r="P60" s="404"/>
      <c r="Q60" s="405"/>
      <c r="R60" s="415"/>
    </row>
    <row r="61" spans="1:18" ht="20.100000000000001" customHeight="1">
      <c r="B61" s="490"/>
      <c r="C61" s="445" t="s">
        <v>315</v>
      </c>
      <c r="D61" s="445" t="s">
        <v>412</v>
      </c>
      <c r="E61" s="445" t="s">
        <v>387</v>
      </c>
      <c r="F61" s="445" t="s">
        <v>387</v>
      </c>
      <c r="G61" s="399">
        <v>110</v>
      </c>
      <c r="H61" s="399">
        <v>110</v>
      </c>
      <c r="I61" s="399" t="s">
        <v>349</v>
      </c>
      <c r="J61" s="399">
        <v>110</v>
      </c>
      <c r="K61" s="399">
        <v>110</v>
      </c>
      <c r="L61" s="399" t="s">
        <v>349</v>
      </c>
      <c r="M61" s="495" t="s">
        <v>349</v>
      </c>
      <c r="N61" s="496">
        <v>110</v>
      </c>
      <c r="P61" s="404"/>
      <c r="Q61" s="405"/>
      <c r="R61" s="415"/>
    </row>
    <row r="62" spans="1:18" s="511" customFormat="1" ht="20.100000000000001" customHeight="1">
      <c r="A62" s="497"/>
      <c r="B62" s="502" t="s">
        <v>448</v>
      </c>
      <c r="C62" s="445" t="s">
        <v>178</v>
      </c>
      <c r="D62" s="445" t="s">
        <v>412</v>
      </c>
      <c r="E62" s="445" t="s">
        <v>387</v>
      </c>
      <c r="F62" s="445" t="s">
        <v>387</v>
      </c>
      <c r="G62" s="399">
        <v>75</v>
      </c>
      <c r="H62" s="399">
        <v>75</v>
      </c>
      <c r="I62" s="399" t="s">
        <v>349</v>
      </c>
      <c r="J62" s="399">
        <v>75</v>
      </c>
      <c r="K62" s="399">
        <v>75</v>
      </c>
      <c r="L62" s="399" t="s">
        <v>349</v>
      </c>
      <c r="M62" s="495" t="s">
        <v>349</v>
      </c>
      <c r="N62" s="496">
        <v>75</v>
      </c>
      <c r="P62" s="404"/>
      <c r="Q62" s="405"/>
      <c r="R62" s="415"/>
    </row>
    <row r="63" spans="1:18" s="500" customFormat="1" ht="20.100000000000001" customHeight="1">
      <c r="A63" s="498"/>
      <c r="B63" s="499"/>
      <c r="C63" s="445" t="s">
        <v>186</v>
      </c>
      <c r="D63" s="445" t="s">
        <v>412</v>
      </c>
      <c r="E63" s="445" t="s">
        <v>387</v>
      </c>
      <c r="F63" s="445" t="s">
        <v>387</v>
      </c>
      <c r="G63" s="399">
        <v>105</v>
      </c>
      <c r="H63" s="399">
        <v>105</v>
      </c>
      <c r="I63" s="399" t="s">
        <v>349</v>
      </c>
      <c r="J63" s="399">
        <v>105</v>
      </c>
      <c r="K63" s="399">
        <v>105</v>
      </c>
      <c r="L63" s="399" t="s">
        <v>349</v>
      </c>
      <c r="M63" s="495" t="s">
        <v>349</v>
      </c>
      <c r="N63" s="496">
        <v>105</v>
      </c>
      <c r="P63" s="404"/>
      <c r="Q63" s="405"/>
      <c r="R63" s="501"/>
    </row>
    <row r="64" spans="1:18" s="500" customFormat="1" ht="20.100000000000001" customHeight="1">
      <c r="A64" s="498"/>
      <c r="B64" s="502" t="s">
        <v>449</v>
      </c>
      <c r="C64" s="445" t="s">
        <v>146</v>
      </c>
      <c r="D64" s="445" t="s">
        <v>412</v>
      </c>
      <c r="E64" s="445" t="s">
        <v>387</v>
      </c>
      <c r="F64" s="445" t="s">
        <v>387</v>
      </c>
      <c r="G64" s="399">
        <v>305</v>
      </c>
      <c r="H64" s="399">
        <v>305</v>
      </c>
      <c r="I64" s="399" t="s">
        <v>349</v>
      </c>
      <c r="J64" s="399">
        <v>305</v>
      </c>
      <c r="K64" s="399">
        <v>305</v>
      </c>
      <c r="L64" s="399" t="s">
        <v>349</v>
      </c>
      <c r="M64" s="495" t="s">
        <v>349</v>
      </c>
      <c r="N64" s="496">
        <v>305</v>
      </c>
      <c r="P64" s="404"/>
      <c r="Q64" s="405"/>
      <c r="R64" s="415"/>
    </row>
    <row r="65" spans="1:18" s="500" customFormat="1" ht="20.100000000000001" customHeight="1">
      <c r="A65" s="498"/>
      <c r="B65" s="499"/>
      <c r="C65" s="445" t="s">
        <v>377</v>
      </c>
      <c r="D65" s="445" t="s">
        <v>450</v>
      </c>
      <c r="E65" s="445" t="s">
        <v>387</v>
      </c>
      <c r="F65" s="445" t="s">
        <v>387</v>
      </c>
      <c r="G65" s="399">
        <v>229.02</v>
      </c>
      <c r="H65" s="399" t="s">
        <v>349</v>
      </c>
      <c r="I65" s="399" t="s">
        <v>349</v>
      </c>
      <c r="J65" s="399">
        <v>227.8</v>
      </c>
      <c r="K65" s="399">
        <v>227.8</v>
      </c>
      <c r="L65" s="399" t="s">
        <v>349</v>
      </c>
      <c r="M65" s="495" t="s">
        <v>349</v>
      </c>
      <c r="N65" s="496">
        <v>228.06</v>
      </c>
      <c r="P65" s="404"/>
      <c r="Q65" s="405"/>
      <c r="R65" s="501"/>
    </row>
    <row r="66" spans="1:18" s="511" customFormat="1" ht="20.100000000000001" customHeight="1">
      <c r="A66" s="497"/>
      <c r="B66" s="502" t="s">
        <v>451</v>
      </c>
      <c r="C66" s="445" t="s">
        <v>411</v>
      </c>
      <c r="D66" s="445" t="s">
        <v>452</v>
      </c>
      <c r="E66" s="445" t="s">
        <v>347</v>
      </c>
      <c r="F66" s="445" t="s">
        <v>387</v>
      </c>
      <c r="G66" s="399">
        <v>183</v>
      </c>
      <c r="H66" s="399">
        <v>192</v>
      </c>
      <c r="I66" s="399" t="s">
        <v>349</v>
      </c>
      <c r="J66" s="399" t="s">
        <v>349</v>
      </c>
      <c r="K66" s="399">
        <v>192</v>
      </c>
      <c r="L66" s="399" t="s">
        <v>349</v>
      </c>
      <c r="M66" s="495" t="s">
        <v>349</v>
      </c>
      <c r="N66" s="496">
        <v>191.75</v>
      </c>
      <c r="P66" s="404"/>
      <c r="Q66" s="405"/>
      <c r="R66" s="415"/>
    </row>
    <row r="67" spans="1:18" ht="20.100000000000001" customHeight="1">
      <c r="B67" s="490"/>
      <c r="C67" s="445" t="s">
        <v>210</v>
      </c>
      <c r="D67" s="445" t="s">
        <v>452</v>
      </c>
      <c r="E67" s="445" t="s">
        <v>347</v>
      </c>
      <c r="F67" s="445" t="s">
        <v>387</v>
      </c>
      <c r="G67" s="399">
        <v>160</v>
      </c>
      <c r="H67" s="399">
        <v>162</v>
      </c>
      <c r="I67" s="399" t="s">
        <v>349</v>
      </c>
      <c r="J67" s="399" t="s">
        <v>349</v>
      </c>
      <c r="K67" s="399">
        <v>164</v>
      </c>
      <c r="L67" s="399">
        <v>165</v>
      </c>
      <c r="M67" s="495" t="s">
        <v>349</v>
      </c>
      <c r="N67" s="496">
        <v>163.31</v>
      </c>
      <c r="P67" s="404"/>
      <c r="Q67" s="405"/>
      <c r="R67" s="415"/>
    </row>
    <row r="68" spans="1:18" ht="20.100000000000001" customHeight="1">
      <c r="B68" s="490"/>
      <c r="C68" s="445" t="s">
        <v>168</v>
      </c>
      <c r="D68" s="445" t="s">
        <v>452</v>
      </c>
      <c r="E68" s="445" t="s">
        <v>347</v>
      </c>
      <c r="F68" s="445" t="s">
        <v>387</v>
      </c>
      <c r="G68" s="399">
        <v>160</v>
      </c>
      <c r="H68" s="399">
        <v>155</v>
      </c>
      <c r="I68" s="399" t="s">
        <v>349</v>
      </c>
      <c r="J68" s="399">
        <v>140</v>
      </c>
      <c r="K68" s="399">
        <v>150</v>
      </c>
      <c r="L68" s="399" t="s">
        <v>349</v>
      </c>
      <c r="M68" s="495" t="s">
        <v>349</v>
      </c>
      <c r="N68" s="496">
        <v>151.94999999999999</v>
      </c>
      <c r="P68" s="404"/>
      <c r="Q68" s="405"/>
      <c r="R68" s="415"/>
    </row>
    <row r="69" spans="1:18" ht="20.100000000000001" customHeight="1">
      <c r="B69" s="490"/>
      <c r="C69" s="445" t="s">
        <v>411</v>
      </c>
      <c r="D69" s="445" t="s">
        <v>453</v>
      </c>
      <c r="E69" s="445" t="s">
        <v>347</v>
      </c>
      <c r="F69" s="445" t="s">
        <v>387</v>
      </c>
      <c r="G69" s="399">
        <v>112</v>
      </c>
      <c r="H69" s="399">
        <v>97</v>
      </c>
      <c r="I69" s="399" t="s">
        <v>349</v>
      </c>
      <c r="J69" s="399" t="s">
        <v>349</v>
      </c>
      <c r="K69" s="399">
        <v>93</v>
      </c>
      <c r="L69" s="399" t="s">
        <v>349</v>
      </c>
      <c r="M69" s="495" t="s">
        <v>349</v>
      </c>
      <c r="N69" s="496">
        <v>95.71</v>
      </c>
      <c r="P69" s="404"/>
      <c r="Q69" s="405"/>
      <c r="R69" s="415"/>
    </row>
    <row r="70" spans="1:18" ht="20.100000000000001" customHeight="1">
      <c r="B70" s="490"/>
      <c r="C70" s="445" t="s">
        <v>411</v>
      </c>
      <c r="D70" s="445" t="s">
        <v>454</v>
      </c>
      <c r="E70" s="445" t="s">
        <v>347</v>
      </c>
      <c r="F70" s="445" t="s">
        <v>455</v>
      </c>
      <c r="G70" s="399">
        <v>74.5</v>
      </c>
      <c r="H70" s="399">
        <v>67.5</v>
      </c>
      <c r="I70" s="399" t="s">
        <v>349</v>
      </c>
      <c r="J70" s="399">
        <v>74</v>
      </c>
      <c r="K70" s="399">
        <v>70</v>
      </c>
      <c r="L70" s="399">
        <v>64</v>
      </c>
      <c r="M70" s="495" t="s">
        <v>349</v>
      </c>
      <c r="N70" s="496">
        <v>69.319999999999993</v>
      </c>
      <c r="P70" s="404"/>
      <c r="Q70" s="405"/>
      <c r="R70" s="415"/>
    </row>
    <row r="71" spans="1:18" ht="20.100000000000001" customHeight="1">
      <c r="B71" s="490"/>
      <c r="C71" s="445" t="s">
        <v>210</v>
      </c>
      <c r="D71" s="445" t="s">
        <v>454</v>
      </c>
      <c r="E71" s="445" t="s">
        <v>347</v>
      </c>
      <c r="F71" s="445" t="s">
        <v>455</v>
      </c>
      <c r="G71" s="399">
        <v>66</v>
      </c>
      <c r="H71" s="399">
        <v>66</v>
      </c>
      <c r="I71" s="399" t="s">
        <v>349</v>
      </c>
      <c r="J71" s="399">
        <v>82</v>
      </c>
      <c r="K71" s="399">
        <v>80</v>
      </c>
      <c r="L71" s="399">
        <v>73</v>
      </c>
      <c r="M71" s="495" t="s">
        <v>349</v>
      </c>
      <c r="N71" s="496">
        <v>77.22</v>
      </c>
      <c r="P71" s="404"/>
      <c r="Q71" s="405"/>
      <c r="R71" s="415"/>
    </row>
    <row r="72" spans="1:18" ht="20.100000000000001" customHeight="1">
      <c r="B72" s="490"/>
      <c r="C72" s="445" t="s">
        <v>315</v>
      </c>
      <c r="D72" s="445" t="s">
        <v>454</v>
      </c>
      <c r="E72" s="445" t="s">
        <v>347</v>
      </c>
      <c r="F72" s="445" t="s">
        <v>455</v>
      </c>
      <c r="G72" s="399">
        <v>80</v>
      </c>
      <c r="H72" s="399">
        <v>80</v>
      </c>
      <c r="I72" s="399" t="s">
        <v>349</v>
      </c>
      <c r="J72" s="399">
        <v>80</v>
      </c>
      <c r="K72" s="399">
        <v>80</v>
      </c>
      <c r="L72" s="399" t="s">
        <v>349</v>
      </c>
      <c r="M72" s="495" t="s">
        <v>349</v>
      </c>
      <c r="N72" s="496">
        <v>80</v>
      </c>
      <c r="P72" s="404"/>
      <c r="Q72" s="405"/>
      <c r="R72" s="415"/>
    </row>
    <row r="73" spans="1:18" s="500" customFormat="1" ht="20.100000000000001" customHeight="1">
      <c r="A73" s="498"/>
      <c r="B73" s="499"/>
      <c r="C73" s="445" t="s">
        <v>168</v>
      </c>
      <c r="D73" s="445" t="s">
        <v>454</v>
      </c>
      <c r="E73" s="445" t="s">
        <v>347</v>
      </c>
      <c r="F73" s="445" t="s">
        <v>455</v>
      </c>
      <c r="G73" s="399">
        <v>85</v>
      </c>
      <c r="H73" s="399">
        <v>80</v>
      </c>
      <c r="I73" s="399" t="s">
        <v>349</v>
      </c>
      <c r="J73" s="399">
        <v>75</v>
      </c>
      <c r="K73" s="399">
        <v>73</v>
      </c>
      <c r="L73" s="399" t="s">
        <v>349</v>
      </c>
      <c r="M73" s="495" t="s">
        <v>349</v>
      </c>
      <c r="N73" s="496">
        <v>78.099999999999994</v>
      </c>
      <c r="P73" s="404"/>
      <c r="Q73" s="405"/>
      <c r="R73" s="501"/>
    </row>
    <row r="74" spans="1:18" ht="20.100000000000001" customHeight="1">
      <c r="B74" s="502" t="s">
        <v>456</v>
      </c>
      <c r="C74" s="445" t="s">
        <v>156</v>
      </c>
      <c r="D74" s="445" t="s">
        <v>457</v>
      </c>
      <c r="E74" s="445" t="s">
        <v>387</v>
      </c>
      <c r="F74" s="445" t="s">
        <v>387</v>
      </c>
      <c r="G74" s="399">
        <v>51</v>
      </c>
      <c r="H74" s="399">
        <v>51</v>
      </c>
      <c r="I74" s="399">
        <v>51</v>
      </c>
      <c r="J74" s="399">
        <v>51</v>
      </c>
      <c r="K74" s="399">
        <v>51</v>
      </c>
      <c r="L74" s="400" t="s">
        <v>349</v>
      </c>
      <c r="M74" s="503" t="s">
        <v>349</v>
      </c>
      <c r="N74" s="496">
        <v>51</v>
      </c>
      <c r="P74" s="404"/>
      <c r="Q74" s="405"/>
      <c r="R74" s="415"/>
    </row>
    <row r="75" spans="1:18" ht="20.100000000000001" customHeight="1">
      <c r="B75" s="490"/>
      <c r="C75" s="445" t="s">
        <v>178</v>
      </c>
      <c r="D75" s="445" t="s">
        <v>412</v>
      </c>
      <c r="E75" s="445" t="s">
        <v>387</v>
      </c>
      <c r="F75" s="445" t="s">
        <v>387</v>
      </c>
      <c r="G75" s="399">
        <v>30</v>
      </c>
      <c r="H75" s="399">
        <v>30</v>
      </c>
      <c r="I75" s="399" t="s">
        <v>349</v>
      </c>
      <c r="J75" s="399">
        <v>30</v>
      </c>
      <c r="K75" s="399">
        <v>30</v>
      </c>
      <c r="L75" s="399" t="s">
        <v>349</v>
      </c>
      <c r="M75" s="495" t="s">
        <v>349</v>
      </c>
      <c r="N75" s="496">
        <v>30</v>
      </c>
      <c r="P75" s="404"/>
      <c r="Q75" s="405"/>
      <c r="R75" s="415"/>
    </row>
    <row r="76" spans="1:18" ht="20.100000000000001" customHeight="1">
      <c r="B76" s="490"/>
      <c r="C76" s="445" t="s">
        <v>216</v>
      </c>
      <c r="D76" s="445" t="s">
        <v>412</v>
      </c>
      <c r="E76" s="445" t="s">
        <v>387</v>
      </c>
      <c r="F76" s="445" t="s">
        <v>387</v>
      </c>
      <c r="G76" s="399">
        <v>32</v>
      </c>
      <c r="H76" s="399">
        <v>32</v>
      </c>
      <c r="I76" s="399" t="s">
        <v>349</v>
      </c>
      <c r="J76" s="399">
        <v>32</v>
      </c>
      <c r="K76" s="399">
        <v>32</v>
      </c>
      <c r="L76" s="399" t="s">
        <v>349</v>
      </c>
      <c r="M76" s="495" t="s">
        <v>349</v>
      </c>
      <c r="N76" s="496">
        <v>32</v>
      </c>
      <c r="P76" s="404"/>
      <c r="Q76" s="405"/>
      <c r="R76" s="415"/>
    </row>
    <row r="77" spans="1:18" ht="20.100000000000001" customHeight="1" thickBot="1">
      <c r="B77" s="408"/>
      <c r="C77" s="409" t="s">
        <v>186</v>
      </c>
      <c r="D77" s="409" t="s">
        <v>412</v>
      </c>
      <c r="E77" s="409" t="s">
        <v>387</v>
      </c>
      <c r="F77" s="409" t="s">
        <v>387</v>
      </c>
      <c r="G77" s="410">
        <v>47</v>
      </c>
      <c r="H77" s="410">
        <v>47</v>
      </c>
      <c r="I77" s="410" t="s">
        <v>349</v>
      </c>
      <c r="J77" s="410">
        <v>47</v>
      </c>
      <c r="K77" s="410">
        <v>47</v>
      </c>
      <c r="L77" s="410" t="s">
        <v>349</v>
      </c>
      <c r="M77" s="410" t="s">
        <v>349</v>
      </c>
      <c r="N77" s="512">
        <v>47</v>
      </c>
      <c r="P77" s="404"/>
      <c r="Q77" s="405"/>
      <c r="R77" s="415"/>
    </row>
    <row r="78" spans="1:18" ht="16.350000000000001" customHeight="1">
      <c r="N78" s="105" t="s">
        <v>54</v>
      </c>
      <c r="P78" s="404"/>
      <c r="Q78" s="405"/>
    </row>
    <row r="79" spans="1:18" ht="16.350000000000001" customHeight="1">
      <c r="M79" s="513"/>
      <c r="N79" s="256"/>
      <c r="P79" s="404"/>
      <c r="Q79" s="405"/>
    </row>
    <row r="80" spans="1:18" ht="16.350000000000001" customHeight="1">
      <c r="P80" s="404"/>
      <c r="Q80" s="405"/>
    </row>
    <row r="81" spans="16:17" ht="16.350000000000001" customHeight="1">
      <c r="P81" s="404"/>
      <c r="Q81" s="405"/>
    </row>
    <row r="82" spans="16:17" ht="16.350000000000001" customHeight="1">
      <c r="Q82" s="415"/>
    </row>
    <row r="83" spans="16:17" ht="16.350000000000001" customHeight="1">
      <c r="Q83" s="415"/>
    </row>
    <row r="84" spans="16:17" ht="16.350000000000001" customHeight="1">
      <c r="Q84" s="415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3"/>
  <sheetViews>
    <sheetView showGridLines="0" zoomScale="70" zoomScaleNormal="70" zoomScaleSheetLayoutView="80" workbookViewId="0"/>
  </sheetViews>
  <sheetFormatPr baseColWidth="10" defaultColWidth="12.5546875" defaultRowHeight="13.8"/>
  <cols>
    <col min="1" max="1" width="2.6640625" style="514" customWidth="1"/>
    <col min="2" max="2" width="38.6640625" style="487" customWidth="1"/>
    <col min="3" max="3" width="12.6640625" style="487" customWidth="1"/>
    <col min="4" max="4" width="55.6640625" style="487" customWidth="1"/>
    <col min="5" max="5" width="7.6640625" style="487" customWidth="1"/>
    <col min="6" max="6" width="21.6640625" style="487" customWidth="1"/>
    <col min="7" max="7" width="60.6640625" style="487" customWidth="1"/>
    <col min="8" max="8" width="3.6640625" style="359" customWidth="1"/>
    <col min="9" max="9" width="8.33203125" style="359" bestFit="1" customWidth="1"/>
    <col min="10" max="10" width="10.88671875" style="515" bestFit="1" customWidth="1"/>
    <col min="11" max="11" width="9.33203125" style="359" customWidth="1"/>
    <col min="12" max="12" width="12.5546875" style="359"/>
    <col min="13" max="14" width="14.6640625" style="359" bestFit="1" customWidth="1"/>
    <col min="15" max="15" width="12.88671875" style="359" bestFit="1" customWidth="1"/>
    <col min="16" max="16384" width="12.5546875" style="359"/>
  </cols>
  <sheetData>
    <row r="2" spans="1:11">
      <c r="G2" s="362"/>
      <c r="H2" s="363"/>
    </row>
    <row r="3" spans="1:11" ht="8.25" customHeight="1">
      <c r="H3" s="363"/>
    </row>
    <row r="4" spans="1:11" ht="0.75" customHeight="1" thickBot="1">
      <c r="H4" s="363"/>
    </row>
    <row r="5" spans="1:11" ht="26.25" customHeight="1" thickBot="1">
      <c r="B5" s="427" t="s">
        <v>458</v>
      </c>
      <c r="C5" s="428"/>
      <c r="D5" s="428"/>
      <c r="E5" s="428"/>
      <c r="F5" s="428"/>
      <c r="G5" s="429"/>
      <c r="H5" s="365"/>
    </row>
    <row r="6" spans="1:11" ht="15" customHeight="1">
      <c r="B6" s="431"/>
      <c r="C6" s="431"/>
      <c r="D6" s="431"/>
      <c r="E6" s="431"/>
      <c r="F6" s="431"/>
      <c r="G6" s="431"/>
      <c r="H6" s="367"/>
    </row>
    <row r="7" spans="1:11" ht="15" customHeight="1">
      <c r="B7" s="431" t="s">
        <v>389</v>
      </c>
      <c r="C7" s="431"/>
      <c r="D7" s="431"/>
      <c r="E7" s="431"/>
      <c r="F7" s="431"/>
      <c r="G7" s="431"/>
      <c r="H7" s="367"/>
    </row>
    <row r="8" spans="1:11" ht="15" customHeight="1">
      <c r="B8" s="516"/>
      <c r="C8" s="516"/>
      <c r="D8" s="516"/>
      <c r="E8" s="516"/>
      <c r="F8" s="516"/>
      <c r="G8" s="516"/>
      <c r="H8" s="367"/>
    </row>
    <row r="9" spans="1:11" ht="16.5" customHeight="1">
      <c r="B9" s="374" t="s">
        <v>390</v>
      </c>
      <c r="C9" s="374"/>
      <c r="D9" s="374"/>
      <c r="E9" s="374"/>
      <c r="F9" s="374"/>
      <c r="G9" s="374"/>
      <c r="H9" s="367"/>
    </row>
    <row r="10" spans="1:11" s="377" customFormat="1" ht="12" customHeight="1">
      <c r="A10" s="517"/>
      <c r="B10" s="518"/>
      <c r="C10" s="518"/>
      <c r="D10" s="518"/>
      <c r="E10" s="518"/>
      <c r="F10" s="518"/>
      <c r="G10" s="518"/>
      <c r="H10" s="367"/>
      <c r="J10" s="519"/>
    </row>
    <row r="11" spans="1:11" ht="17.25" customHeight="1">
      <c r="A11" s="520"/>
      <c r="B11" s="521" t="s">
        <v>67</v>
      </c>
      <c r="C11" s="521"/>
      <c r="D11" s="521"/>
      <c r="E11" s="521"/>
      <c r="F11" s="521"/>
      <c r="G11" s="521"/>
      <c r="H11" s="522"/>
    </row>
    <row r="12" spans="1:11" ht="6.75" customHeight="1" thickBot="1">
      <c r="A12" s="520"/>
      <c r="B12" s="518"/>
      <c r="C12" s="518"/>
      <c r="D12" s="518"/>
      <c r="E12" s="518"/>
      <c r="F12" s="518"/>
      <c r="G12" s="518"/>
      <c r="H12" s="522"/>
    </row>
    <row r="13" spans="1:11" ht="16.350000000000001" customHeight="1">
      <c r="A13" s="520"/>
      <c r="B13" s="381" t="s">
        <v>140</v>
      </c>
      <c r="C13" s="382" t="s">
        <v>336</v>
      </c>
      <c r="D13" s="383" t="s">
        <v>337</v>
      </c>
      <c r="E13" s="382" t="s">
        <v>338</v>
      </c>
      <c r="F13" s="383" t="s">
        <v>339</v>
      </c>
      <c r="G13" s="440" t="s">
        <v>391</v>
      </c>
      <c r="H13" s="523"/>
    </row>
    <row r="14" spans="1:11" ht="16.350000000000001" customHeight="1">
      <c r="A14" s="520"/>
      <c r="B14" s="390"/>
      <c r="C14" s="391"/>
      <c r="D14" s="441" t="s">
        <v>342</v>
      </c>
      <c r="E14" s="391"/>
      <c r="F14" s="392"/>
      <c r="G14" s="442" t="s">
        <v>392</v>
      </c>
      <c r="H14" s="524"/>
    </row>
    <row r="15" spans="1:11" s="511" customFormat="1" ht="30" customHeight="1">
      <c r="A15" s="520"/>
      <c r="B15" s="451" t="s">
        <v>401</v>
      </c>
      <c r="C15" s="398" t="s">
        <v>393</v>
      </c>
      <c r="D15" s="398" t="s">
        <v>402</v>
      </c>
      <c r="E15" s="398" t="s">
        <v>387</v>
      </c>
      <c r="F15" s="398" t="s">
        <v>403</v>
      </c>
      <c r="G15" s="447">
        <v>182</v>
      </c>
      <c r="H15" s="422"/>
      <c r="I15" s="448"/>
      <c r="J15" s="525"/>
      <c r="K15" s="526"/>
    </row>
    <row r="16" spans="1:11" s="406" customFormat="1" ht="30" customHeight="1">
      <c r="A16" s="514"/>
      <c r="B16" s="397"/>
      <c r="C16" s="398" t="s">
        <v>393</v>
      </c>
      <c r="D16" s="398" t="s">
        <v>404</v>
      </c>
      <c r="E16" s="398" t="s">
        <v>387</v>
      </c>
      <c r="F16" s="398" t="s">
        <v>459</v>
      </c>
      <c r="G16" s="447">
        <v>214.17</v>
      </c>
      <c r="I16" s="448"/>
      <c r="J16" s="525"/>
      <c r="K16" s="448"/>
    </row>
    <row r="17" spans="1:11" s="500" customFormat="1" ht="30" customHeight="1">
      <c r="A17" s="527"/>
      <c r="B17" s="407"/>
      <c r="C17" s="398" t="s">
        <v>393</v>
      </c>
      <c r="D17" s="398" t="s">
        <v>406</v>
      </c>
      <c r="E17" s="398" t="s">
        <v>387</v>
      </c>
      <c r="F17" s="398" t="s">
        <v>403</v>
      </c>
      <c r="G17" s="447">
        <v>171.47</v>
      </c>
      <c r="H17" s="528"/>
      <c r="I17" s="448"/>
      <c r="J17" s="525"/>
      <c r="K17" s="529"/>
    </row>
    <row r="18" spans="1:11" s="406" customFormat="1" ht="30" customHeight="1">
      <c r="A18" s="514"/>
      <c r="B18" s="530" t="s">
        <v>410</v>
      </c>
      <c r="C18" s="398" t="s">
        <v>393</v>
      </c>
      <c r="D18" s="398" t="s">
        <v>412</v>
      </c>
      <c r="E18" s="398" t="s">
        <v>387</v>
      </c>
      <c r="F18" s="398" t="s">
        <v>460</v>
      </c>
      <c r="G18" s="447">
        <v>44.02</v>
      </c>
      <c r="H18" s="403"/>
      <c r="I18" s="448"/>
      <c r="J18" s="525"/>
      <c r="K18" s="448"/>
    </row>
    <row r="19" spans="1:11" s="406" customFormat="1" ht="30" customHeight="1">
      <c r="A19" s="514"/>
      <c r="B19" s="530" t="s">
        <v>414</v>
      </c>
      <c r="C19" s="398" t="s">
        <v>393</v>
      </c>
      <c r="D19" s="398" t="s">
        <v>350</v>
      </c>
      <c r="E19" s="398" t="s">
        <v>387</v>
      </c>
      <c r="F19" s="398" t="s">
        <v>461</v>
      </c>
      <c r="G19" s="447">
        <v>45.5</v>
      </c>
      <c r="H19" s="403"/>
      <c r="I19" s="448"/>
      <c r="J19" s="525"/>
      <c r="K19" s="448"/>
    </row>
    <row r="20" spans="1:11" s="406" customFormat="1" ht="30" customHeight="1">
      <c r="A20" s="514"/>
      <c r="B20" s="530" t="s">
        <v>418</v>
      </c>
      <c r="C20" s="398" t="s">
        <v>393</v>
      </c>
      <c r="D20" s="398" t="s">
        <v>412</v>
      </c>
      <c r="E20" s="398" t="s">
        <v>387</v>
      </c>
      <c r="F20" s="398" t="s">
        <v>462</v>
      </c>
      <c r="G20" s="447">
        <v>17.399999999999999</v>
      </c>
      <c r="H20" s="403"/>
      <c r="I20" s="448"/>
      <c r="J20" s="525"/>
      <c r="K20" s="448"/>
    </row>
    <row r="21" spans="1:11" s="406" customFormat="1" ht="30" customHeight="1">
      <c r="A21" s="514"/>
      <c r="B21" s="531" t="s">
        <v>463</v>
      </c>
      <c r="C21" s="398" t="s">
        <v>393</v>
      </c>
      <c r="D21" s="398" t="s">
        <v>421</v>
      </c>
      <c r="E21" s="398" t="s">
        <v>387</v>
      </c>
      <c r="F21" s="398" t="s">
        <v>464</v>
      </c>
      <c r="G21" s="532">
        <v>194.34</v>
      </c>
      <c r="H21" s="403"/>
      <c r="I21" s="448"/>
      <c r="J21" s="525"/>
      <c r="K21" s="448"/>
    </row>
    <row r="22" spans="1:11" s="406" customFormat="1" ht="30" customHeight="1">
      <c r="A22" s="514"/>
      <c r="B22" s="531" t="s">
        <v>423</v>
      </c>
      <c r="C22" s="398" t="s">
        <v>393</v>
      </c>
      <c r="D22" s="398" t="s">
        <v>412</v>
      </c>
      <c r="E22" s="398" t="s">
        <v>387</v>
      </c>
      <c r="F22" s="398" t="s">
        <v>465</v>
      </c>
      <c r="G22" s="532">
        <v>66.12</v>
      </c>
      <c r="H22" s="403"/>
      <c r="I22" s="448"/>
      <c r="J22" s="525"/>
      <c r="K22" s="448"/>
    </row>
    <row r="23" spans="1:11" s="406" customFormat="1" ht="30" customHeight="1">
      <c r="A23" s="514"/>
      <c r="B23" s="530" t="s">
        <v>466</v>
      </c>
      <c r="C23" s="398" t="s">
        <v>393</v>
      </c>
      <c r="D23" s="398" t="s">
        <v>412</v>
      </c>
      <c r="E23" s="398" t="s">
        <v>387</v>
      </c>
      <c r="F23" s="398" t="s">
        <v>387</v>
      </c>
      <c r="G23" s="447">
        <v>213.92</v>
      </c>
      <c r="H23" s="403"/>
      <c r="I23" s="448"/>
      <c r="J23" s="525"/>
      <c r="K23" s="448"/>
    </row>
    <row r="24" spans="1:11" s="406" customFormat="1" ht="30" customHeight="1">
      <c r="A24" s="514"/>
      <c r="B24" s="530" t="s">
        <v>430</v>
      </c>
      <c r="C24" s="398" t="s">
        <v>393</v>
      </c>
      <c r="D24" s="398" t="s">
        <v>412</v>
      </c>
      <c r="E24" s="398" t="s">
        <v>347</v>
      </c>
      <c r="F24" s="398" t="s">
        <v>467</v>
      </c>
      <c r="G24" s="447">
        <v>82.32</v>
      </c>
      <c r="H24" s="403"/>
      <c r="I24" s="448"/>
      <c r="J24" s="525"/>
      <c r="K24" s="448"/>
    </row>
    <row r="25" spans="1:11" s="406" customFormat="1" ht="30" customHeight="1">
      <c r="A25" s="514"/>
      <c r="B25" s="530" t="s">
        <v>436</v>
      </c>
      <c r="C25" s="398" t="s">
        <v>393</v>
      </c>
      <c r="D25" s="398" t="s">
        <v>468</v>
      </c>
      <c r="E25" s="398" t="s">
        <v>387</v>
      </c>
      <c r="F25" s="398" t="s">
        <v>438</v>
      </c>
      <c r="G25" s="447">
        <v>63.45</v>
      </c>
      <c r="H25" s="403"/>
      <c r="I25" s="448"/>
      <c r="J25" s="525"/>
      <c r="K25" s="448"/>
    </row>
    <row r="26" spans="1:11" s="406" customFormat="1" ht="30" customHeight="1">
      <c r="A26" s="514"/>
      <c r="B26" s="530" t="s">
        <v>469</v>
      </c>
      <c r="C26" s="398" t="s">
        <v>393</v>
      </c>
      <c r="D26" s="398" t="s">
        <v>412</v>
      </c>
      <c r="E26" s="398" t="s">
        <v>347</v>
      </c>
      <c r="F26" s="398" t="s">
        <v>470</v>
      </c>
      <c r="G26" s="447">
        <v>82.05</v>
      </c>
      <c r="H26" s="403"/>
      <c r="I26" s="448"/>
      <c r="J26" s="525"/>
      <c r="K26" s="448"/>
    </row>
    <row r="27" spans="1:11" s="406" customFormat="1" ht="30" customHeight="1">
      <c r="A27" s="514"/>
      <c r="B27" s="530" t="s">
        <v>448</v>
      </c>
      <c r="C27" s="398" t="s">
        <v>393</v>
      </c>
      <c r="D27" s="398" t="s">
        <v>412</v>
      </c>
      <c r="E27" s="398" t="s">
        <v>387</v>
      </c>
      <c r="F27" s="398" t="s">
        <v>387</v>
      </c>
      <c r="G27" s="447">
        <v>85.18</v>
      </c>
      <c r="H27" s="403"/>
      <c r="I27" s="448"/>
      <c r="J27" s="525"/>
      <c r="K27" s="448"/>
    </row>
    <row r="28" spans="1:11" s="511" customFormat="1" ht="30" customHeight="1">
      <c r="A28" s="520"/>
      <c r="B28" s="451" t="s">
        <v>451</v>
      </c>
      <c r="C28" s="398" t="s">
        <v>393</v>
      </c>
      <c r="D28" s="398" t="s">
        <v>452</v>
      </c>
      <c r="E28" s="398" t="s">
        <v>347</v>
      </c>
      <c r="F28" s="398" t="s">
        <v>387</v>
      </c>
      <c r="G28" s="447">
        <v>178.51</v>
      </c>
      <c r="I28" s="448"/>
      <c r="J28" s="525"/>
      <c r="K28" s="526"/>
    </row>
    <row r="29" spans="1:11" s="406" customFormat="1" ht="30" customHeight="1">
      <c r="A29" s="514"/>
      <c r="B29" s="397"/>
      <c r="C29" s="398" t="s">
        <v>393</v>
      </c>
      <c r="D29" s="398" t="s">
        <v>453</v>
      </c>
      <c r="E29" s="398" t="s">
        <v>347</v>
      </c>
      <c r="F29" s="398" t="s">
        <v>387</v>
      </c>
      <c r="G29" s="447">
        <v>95.71</v>
      </c>
      <c r="I29" s="448"/>
      <c r="J29" s="525"/>
      <c r="K29" s="448"/>
    </row>
    <row r="30" spans="1:11" ht="30" customHeight="1">
      <c r="B30" s="407"/>
      <c r="C30" s="398" t="s">
        <v>393</v>
      </c>
      <c r="D30" s="398" t="s">
        <v>454</v>
      </c>
      <c r="E30" s="398" t="s">
        <v>347</v>
      </c>
      <c r="F30" s="398" t="s">
        <v>455</v>
      </c>
      <c r="G30" s="447">
        <v>75.010000000000005</v>
      </c>
      <c r="H30" s="422"/>
      <c r="I30" s="448"/>
      <c r="J30" s="525"/>
      <c r="K30" s="529"/>
    </row>
    <row r="31" spans="1:11" s="406" customFormat="1" ht="30" customHeight="1" thickBot="1">
      <c r="A31" s="514"/>
      <c r="B31" s="533" t="s">
        <v>471</v>
      </c>
      <c r="C31" s="534" t="s">
        <v>393</v>
      </c>
      <c r="D31" s="534" t="s">
        <v>412</v>
      </c>
      <c r="E31" s="534" t="s">
        <v>387</v>
      </c>
      <c r="F31" s="534" t="s">
        <v>387</v>
      </c>
      <c r="G31" s="535">
        <v>39.909999999999997</v>
      </c>
      <c r="H31" s="403"/>
      <c r="I31" s="448"/>
      <c r="J31" s="525"/>
      <c r="K31" s="448"/>
    </row>
    <row r="32" spans="1:11">
      <c r="B32" s="536"/>
      <c r="C32" s="536"/>
      <c r="D32" s="536"/>
      <c r="E32" s="536"/>
      <c r="F32" s="536"/>
      <c r="G32" s="105" t="s">
        <v>54</v>
      </c>
      <c r="I32" s="377"/>
      <c r="J32" s="519"/>
    </row>
    <row r="33" spans="7:7" ht="14.25" customHeight="1">
      <c r="G33" s="256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>
      <selection activeCell="J16" sqref="J16"/>
    </sheetView>
  </sheetViews>
  <sheetFormatPr baseColWidth="10" defaultColWidth="11.44140625" defaultRowHeight="13.2"/>
  <cols>
    <col min="1" max="1" width="2.6640625" style="537" customWidth="1"/>
    <col min="2" max="2" width="25" style="537" customWidth="1"/>
    <col min="3" max="3" width="11.5546875" style="537" customWidth="1"/>
    <col min="4" max="4" width="11.44140625" style="537"/>
    <col min="5" max="5" width="19" style="537" customWidth="1"/>
    <col min="6" max="6" width="15" style="537" customWidth="1"/>
    <col min="7" max="7" width="14.5546875" style="537" customWidth="1"/>
    <col min="8" max="8" width="15.88671875" style="537" customWidth="1"/>
    <col min="9" max="9" width="2.6640625" style="537" customWidth="1"/>
    <col min="10" max="16384" width="11.44140625" style="537"/>
  </cols>
  <sheetData>
    <row r="3" spans="2:8" ht="17.399999999999999">
      <c r="B3" s="364" t="s">
        <v>472</v>
      </c>
      <c r="C3" s="364"/>
      <c r="D3" s="364"/>
      <c r="E3" s="364"/>
      <c r="F3" s="364"/>
      <c r="G3" s="364"/>
      <c r="H3" s="364"/>
    </row>
    <row r="4" spans="2:8" ht="16.2">
      <c r="B4" s="538" t="s">
        <v>473</v>
      </c>
      <c r="C4" s="538"/>
      <c r="D4" s="538"/>
      <c r="E4" s="538"/>
      <c r="F4" s="538"/>
      <c r="G4" s="538"/>
      <c r="H4" s="538"/>
    </row>
    <row r="5" spans="2:8" ht="16.8" thickBot="1">
      <c r="B5" s="539"/>
      <c r="C5" s="539"/>
      <c r="D5" s="539"/>
      <c r="E5" s="539"/>
      <c r="F5" s="539"/>
      <c r="G5" s="539"/>
      <c r="H5" s="539"/>
    </row>
    <row r="6" spans="2:8" ht="14.4" thickBot="1">
      <c r="B6" s="427" t="s">
        <v>474</v>
      </c>
      <c r="C6" s="428"/>
      <c r="D6" s="428"/>
      <c r="E6" s="428"/>
      <c r="F6" s="428"/>
      <c r="G6" s="428"/>
      <c r="H6" s="429"/>
    </row>
    <row r="7" spans="2:8" ht="9" customHeight="1">
      <c r="B7" s="540"/>
      <c r="C7" s="540"/>
      <c r="D7" s="540"/>
      <c r="E7" s="540"/>
      <c r="F7" s="540"/>
      <c r="G7" s="540"/>
      <c r="H7" s="540"/>
    </row>
    <row r="8" spans="2:8">
      <c r="B8" s="541" t="s">
        <v>475</v>
      </c>
      <c r="C8" s="541"/>
      <c r="D8" s="541"/>
      <c r="E8" s="541"/>
      <c r="F8" s="541"/>
      <c r="G8" s="541"/>
      <c r="H8" s="541"/>
    </row>
    <row r="9" spans="2:8">
      <c r="B9" s="236" t="s">
        <v>476</v>
      </c>
      <c r="C9" s="236" t="s">
        <v>477</v>
      </c>
      <c r="D9" s="236"/>
      <c r="E9" s="236"/>
      <c r="F9" s="236"/>
      <c r="G9" s="236"/>
      <c r="H9" s="236"/>
    </row>
    <row r="10" spans="2:8" ht="13.8" thickBot="1">
      <c r="B10" s="542"/>
      <c r="C10" s="542"/>
      <c r="D10" s="542"/>
      <c r="E10" s="542"/>
      <c r="F10" s="542"/>
      <c r="G10" s="542"/>
      <c r="H10" s="542"/>
    </row>
    <row r="11" spans="2:8" ht="12.75" customHeight="1">
      <c r="B11" s="543"/>
      <c r="C11" s="544" t="s">
        <v>478</v>
      </c>
      <c r="D11" s="545"/>
      <c r="E11" s="546"/>
      <c r="F11" s="547" t="s">
        <v>142</v>
      </c>
      <c r="G11" s="547" t="s">
        <v>143</v>
      </c>
      <c r="H11" s="548"/>
    </row>
    <row r="12" spans="2:8">
      <c r="B12" s="549" t="s">
        <v>479</v>
      </c>
      <c r="C12" s="550" t="s">
        <v>480</v>
      </c>
      <c r="D12" s="551"/>
      <c r="E12" s="552"/>
      <c r="F12" s="553"/>
      <c r="G12" s="553"/>
      <c r="H12" s="554" t="s">
        <v>300</v>
      </c>
    </row>
    <row r="13" spans="2:8" ht="13.8" thickBot="1">
      <c r="B13" s="549"/>
      <c r="C13" s="550" t="s">
        <v>481</v>
      </c>
      <c r="D13" s="551"/>
      <c r="E13" s="552"/>
      <c r="F13" s="553"/>
      <c r="G13" s="553"/>
      <c r="H13" s="554"/>
    </row>
    <row r="14" spans="2:8" ht="15.9" customHeight="1">
      <c r="B14" s="555" t="s">
        <v>482</v>
      </c>
      <c r="C14" s="556" t="s">
        <v>483</v>
      </c>
      <c r="D14" s="557"/>
      <c r="E14" s="558"/>
      <c r="F14" s="559" t="s">
        <v>484</v>
      </c>
      <c r="G14" s="559" t="s">
        <v>485</v>
      </c>
      <c r="H14" s="560">
        <f>G14-F14</f>
        <v>-2.0699999999999932</v>
      </c>
    </row>
    <row r="15" spans="2:8" ht="15.9" customHeight="1">
      <c r="B15" s="561"/>
      <c r="C15" s="562" t="s">
        <v>486</v>
      </c>
      <c r="D15" s="563"/>
      <c r="E15" s="564"/>
      <c r="F15" s="565" t="s">
        <v>487</v>
      </c>
      <c r="G15" s="565" t="s">
        <v>488</v>
      </c>
      <c r="H15" s="566">
        <f t="shared" ref="H15:H52" si="0">G15-F15</f>
        <v>3.5199999999999818</v>
      </c>
    </row>
    <row r="16" spans="2:8" ht="15.9" customHeight="1">
      <c r="B16" s="561"/>
      <c r="C16" s="567" t="s">
        <v>489</v>
      </c>
      <c r="D16" s="563"/>
      <c r="E16" s="564"/>
      <c r="F16" s="568" t="s">
        <v>490</v>
      </c>
      <c r="G16" s="568" t="s">
        <v>491</v>
      </c>
      <c r="H16" s="566">
        <f t="shared" si="0"/>
        <v>0.92999999999994998</v>
      </c>
    </row>
    <row r="17" spans="2:8" ht="15.9" customHeight="1">
      <c r="B17" s="561"/>
      <c r="C17" s="569" t="s">
        <v>492</v>
      </c>
      <c r="D17" s="231"/>
      <c r="E17" s="570"/>
      <c r="F17" s="565" t="s">
        <v>493</v>
      </c>
      <c r="G17" s="565" t="s">
        <v>494</v>
      </c>
      <c r="H17" s="571">
        <f t="shared" si="0"/>
        <v>-15.580000000000041</v>
      </c>
    </row>
    <row r="18" spans="2:8" ht="15.9" customHeight="1">
      <c r="B18" s="561"/>
      <c r="C18" s="562" t="s">
        <v>495</v>
      </c>
      <c r="D18" s="563"/>
      <c r="E18" s="564"/>
      <c r="F18" s="565" t="s">
        <v>496</v>
      </c>
      <c r="G18" s="565" t="s">
        <v>497</v>
      </c>
      <c r="H18" s="566">
        <f t="shared" si="0"/>
        <v>0.44999999999998863</v>
      </c>
    </row>
    <row r="19" spans="2:8" ht="15.9" customHeight="1">
      <c r="B19" s="561"/>
      <c r="C19" s="567" t="s">
        <v>498</v>
      </c>
      <c r="D19" s="563"/>
      <c r="E19" s="564"/>
      <c r="F19" s="568" t="s">
        <v>499</v>
      </c>
      <c r="G19" s="568" t="s">
        <v>500</v>
      </c>
      <c r="H19" s="566">
        <f t="shared" si="0"/>
        <v>-8.089999999999975</v>
      </c>
    </row>
    <row r="20" spans="2:8" ht="15.9" customHeight="1">
      <c r="B20" s="572"/>
      <c r="C20" s="569" t="s">
        <v>501</v>
      </c>
      <c r="D20" s="231"/>
      <c r="E20" s="570"/>
      <c r="F20" s="565" t="s">
        <v>502</v>
      </c>
      <c r="G20" s="565" t="s">
        <v>503</v>
      </c>
      <c r="H20" s="571">
        <f t="shared" si="0"/>
        <v>2.0799999999999841</v>
      </c>
    </row>
    <row r="21" spans="2:8" ht="15.9" customHeight="1">
      <c r="B21" s="572"/>
      <c r="C21" s="562" t="s">
        <v>504</v>
      </c>
      <c r="D21" s="563"/>
      <c r="E21" s="564"/>
      <c r="F21" s="565" t="s">
        <v>505</v>
      </c>
      <c r="G21" s="565" t="s">
        <v>506</v>
      </c>
      <c r="H21" s="566">
        <f t="shared" si="0"/>
        <v>-2.6700000000000159</v>
      </c>
    </row>
    <row r="22" spans="2:8" ht="15.9" customHeight="1" thickBot="1">
      <c r="B22" s="573"/>
      <c r="C22" s="574" t="s">
        <v>507</v>
      </c>
      <c r="D22" s="575"/>
      <c r="E22" s="576"/>
      <c r="F22" s="577" t="s">
        <v>508</v>
      </c>
      <c r="G22" s="577" t="s">
        <v>509</v>
      </c>
      <c r="H22" s="578">
        <f t="shared" si="0"/>
        <v>0.46000000000003638</v>
      </c>
    </row>
    <row r="23" spans="2:8" ht="15.9" customHeight="1">
      <c r="B23" s="555" t="s">
        <v>510</v>
      </c>
      <c r="C23" s="556" t="s">
        <v>511</v>
      </c>
      <c r="D23" s="557"/>
      <c r="E23" s="558"/>
      <c r="F23" s="559" t="s">
        <v>512</v>
      </c>
      <c r="G23" s="559" t="s">
        <v>513</v>
      </c>
      <c r="H23" s="560">
        <f t="shared" si="0"/>
        <v>-7.8599999999999852</v>
      </c>
    </row>
    <row r="24" spans="2:8" ht="15.9" customHeight="1">
      <c r="B24" s="561"/>
      <c r="C24" s="562" t="s">
        <v>514</v>
      </c>
      <c r="D24" s="563"/>
      <c r="E24" s="564"/>
      <c r="F24" s="565" t="s">
        <v>515</v>
      </c>
      <c r="G24" s="565" t="s">
        <v>516</v>
      </c>
      <c r="H24" s="566">
        <f t="shared" si="0"/>
        <v>-8.5</v>
      </c>
    </row>
    <row r="25" spans="2:8" ht="15.9" customHeight="1">
      <c r="B25" s="561"/>
      <c r="C25" s="567" t="s">
        <v>517</v>
      </c>
      <c r="D25" s="563"/>
      <c r="E25" s="564"/>
      <c r="F25" s="568" t="s">
        <v>518</v>
      </c>
      <c r="G25" s="568" t="s">
        <v>519</v>
      </c>
      <c r="H25" s="566">
        <f t="shared" si="0"/>
        <v>-7.8900000000000148</v>
      </c>
    </row>
    <row r="26" spans="2:8" ht="15.9" customHeight="1">
      <c r="B26" s="561"/>
      <c r="C26" s="569" t="s">
        <v>495</v>
      </c>
      <c r="D26" s="231"/>
      <c r="E26" s="570"/>
      <c r="F26" s="565" t="s">
        <v>520</v>
      </c>
      <c r="G26" s="565" t="s">
        <v>521</v>
      </c>
      <c r="H26" s="571">
        <f t="shared" si="0"/>
        <v>0.93999999999999773</v>
      </c>
    </row>
    <row r="27" spans="2:8" ht="15.9" customHeight="1">
      <c r="B27" s="561"/>
      <c r="C27" s="562" t="s">
        <v>522</v>
      </c>
      <c r="D27" s="563"/>
      <c r="E27" s="564"/>
      <c r="F27" s="565" t="s">
        <v>523</v>
      </c>
      <c r="G27" s="565" t="s">
        <v>524</v>
      </c>
      <c r="H27" s="566">
        <f t="shared" si="0"/>
        <v>-12.910000000000025</v>
      </c>
    </row>
    <row r="28" spans="2:8" ht="15.9" customHeight="1">
      <c r="B28" s="561"/>
      <c r="C28" s="567" t="s">
        <v>498</v>
      </c>
      <c r="D28" s="563"/>
      <c r="E28" s="564"/>
      <c r="F28" s="568" t="s">
        <v>525</v>
      </c>
      <c r="G28" s="568" t="s">
        <v>526</v>
      </c>
      <c r="H28" s="566">
        <f t="shared" si="0"/>
        <v>-3.7099999999999795</v>
      </c>
    </row>
    <row r="29" spans="2:8" ht="15.9" customHeight="1">
      <c r="B29" s="572"/>
      <c r="C29" s="579" t="s">
        <v>501</v>
      </c>
      <c r="D29" s="580"/>
      <c r="E29" s="570"/>
      <c r="F29" s="565" t="s">
        <v>527</v>
      </c>
      <c r="G29" s="565" t="s">
        <v>528</v>
      </c>
      <c r="H29" s="571">
        <f t="shared" si="0"/>
        <v>-3.0000000000001137E-2</v>
      </c>
    </row>
    <row r="30" spans="2:8" ht="15.9" customHeight="1">
      <c r="B30" s="572"/>
      <c r="C30" s="579" t="s">
        <v>529</v>
      </c>
      <c r="D30" s="580"/>
      <c r="E30" s="570"/>
      <c r="F30" s="565" t="s">
        <v>530</v>
      </c>
      <c r="G30" s="565" t="s">
        <v>531</v>
      </c>
      <c r="H30" s="571">
        <f t="shared" si="0"/>
        <v>6.1200000000000045</v>
      </c>
    </row>
    <row r="31" spans="2:8" ht="15.9" customHeight="1">
      <c r="B31" s="572"/>
      <c r="C31" s="581" t="s">
        <v>532</v>
      </c>
      <c r="D31" s="582"/>
      <c r="E31" s="564"/>
      <c r="F31" s="565" t="s">
        <v>533</v>
      </c>
      <c r="G31" s="565" t="s">
        <v>534</v>
      </c>
      <c r="H31" s="566">
        <f t="shared" si="0"/>
        <v>-5.0099999999999909</v>
      </c>
    </row>
    <row r="32" spans="2:8" ht="15.9" customHeight="1" thickBot="1">
      <c r="B32" s="573"/>
      <c r="C32" s="574" t="s">
        <v>507</v>
      </c>
      <c r="D32" s="575"/>
      <c r="E32" s="576"/>
      <c r="F32" s="577" t="s">
        <v>535</v>
      </c>
      <c r="G32" s="577" t="s">
        <v>536</v>
      </c>
      <c r="H32" s="578">
        <f t="shared" si="0"/>
        <v>2.4899999999999807</v>
      </c>
    </row>
    <row r="33" spans="2:8" ht="15.9" customHeight="1">
      <c r="B33" s="555" t="s">
        <v>537</v>
      </c>
      <c r="C33" s="556" t="s">
        <v>483</v>
      </c>
      <c r="D33" s="557"/>
      <c r="E33" s="558"/>
      <c r="F33" s="559" t="s">
        <v>538</v>
      </c>
      <c r="G33" s="559" t="s">
        <v>539</v>
      </c>
      <c r="H33" s="560">
        <f t="shared" si="0"/>
        <v>-5.0100000000000477</v>
      </c>
    </row>
    <row r="34" spans="2:8" ht="15.9" customHeight="1">
      <c r="B34" s="561"/>
      <c r="C34" s="562" t="s">
        <v>486</v>
      </c>
      <c r="D34" s="563"/>
      <c r="E34" s="564"/>
      <c r="F34" s="565" t="s">
        <v>540</v>
      </c>
      <c r="G34" s="565" t="s">
        <v>541</v>
      </c>
      <c r="H34" s="566">
        <f t="shared" si="0"/>
        <v>-3.3199999999999932</v>
      </c>
    </row>
    <row r="35" spans="2:8" ht="15.9" customHeight="1">
      <c r="B35" s="561"/>
      <c r="C35" s="567" t="s">
        <v>489</v>
      </c>
      <c r="D35" s="563"/>
      <c r="E35" s="564"/>
      <c r="F35" s="568" t="s">
        <v>542</v>
      </c>
      <c r="G35" s="568" t="s">
        <v>543</v>
      </c>
      <c r="H35" s="566">
        <f t="shared" si="0"/>
        <v>-3.6100000000000136</v>
      </c>
    </row>
    <row r="36" spans="2:8" ht="15.9" customHeight="1">
      <c r="B36" s="561"/>
      <c r="C36" s="569" t="s">
        <v>492</v>
      </c>
      <c r="D36" s="231"/>
      <c r="E36" s="570"/>
      <c r="F36" s="565" t="s">
        <v>544</v>
      </c>
      <c r="G36" s="565" t="s">
        <v>545</v>
      </c>
      <c r="H36" s="571">
        <f t="shared" si="0"/>
        <v>23.449999999999989</v>
      </c>
    </row>
    <row r="37" spans="2:8" ht="15.9" customHeight="1">
      <c r="B37" s="561"/>
      <c r="C37" s="579" t="s">
        <v>495</v>
      </c>
      <c r="D37" s="580"/>
      <c r="E37" s="570"/>
      <c r="F37" s="565" t="s">
        <v>546</v>
      </c>
      <c r="G37" s="565" t="s">
        <v>547</v>
      </c>
      <c r="H37" s="571">
        <f t="shared" si="0"/>
        <v>-13.870000000000005</v>
      </c>
    </row>
    <row r="38" spans="2:8" ht="15.9" customHeight="1">
      <c r="B38" s="561"/>
      <c r="C38" s="581" t="s">
        <v>522</v>
      </c>
      <c r="D38" s="582"/>
      <c r="E38" s="564"/>
      <c r="F38" s="565" t="s">
        <v>548</v>
      </c>
      <c r="G38" s="565" t="s">
        <v>549</v>
      </c>
      <c r="H38" s="566">
        <f t="shared" si="0"/>
        <v>24.349999999999966</v>
      </c>
    </row>
    <row r="39" spans="2:8" ht="15.9" customHeight="1">
      <c r="B39" s="572"/>
      <c r="C39" s="567" t="s">
        <v>498</v>
      </c>
      <c r="D39" s="563"/>
      <c r="E39" s="564"/>
      <c r="F39" s="568" t="s">
        <v>550</v>
      </c>
      <c r="G39" s="568" t="s">
        <v>551</v>
      </c>
      <c r="H39" s="566">
        <f t="shared" si="0"/>
        <v>-8</v>
      </c>
    </row>
    <row r="40" spans="2:8" ht="15.9" customHeight="1">
      <c r="B40" s="572"/>
      <c r="C40" s="579" t="s">
        <v>501</v>
      </c>
      <c r="D40" s="249"/>
      <c r="E40" s="583"/>
      <c r="F40" s="565" t="s">
        <v>552</v>
      </c>
      <c r="G40" s="565" t="s">
        <v>553</v>
      </c>
      <c r="H40" s="571">
        <f t="shared" si="0"/>
        <v>-19.149999999999977</v>
      </c>
    </row>
    <row r="41" spans="2:8" ht="15.9" customHeight="1">
      <c r="B41" s="572"/>
      <c r="C41" s="579" t="s">
        <v>529</v>
      </c>
      <c r="D41" s="580"/>
      <c r="E41" s="570"/>
      <c r="F41" s="565" t="s">
        <v>554</v>
      </c>
      <c r="G41" s="565" t="s">
        <v>555</v>
      </c>
      <c r="H41" s="571">
        <f t="shared" si="0"/>
        <v>-17.21999999999997</v>
      </c>
    </row>
    <row r="42" spans="2:8" ht="15.9" customHeight="1">
      <c r="B42" s="572"/>
      <c r="C42" s="581" t="s">
        <v>532</v>
      </c>
      <c r="D42" s="582"/>
      <c r="E42" s="564"/>
      <c r="F42" s="565" t="s">
        <v>556</v>
      </c>
      <c r="G42" s="565" t="s">
        <v>557</v>
      </c>
      <c r="H42" s="566">
        <f t="shared" si="0"/>
        <v>-11.420000000000016</v>
      </c>
    </row>
    <row r="43" spans="2:8" ht="15.9" customHeight="1" thickBot="1">
      <c r="B43" s="573"/>
      <c r="C43" s="574" t="s">
        <v>507</v>
      </c>
      <c r="D43" s="575"/>
      <c r="E43" s="576"/>
      <c r="F43" s="577" t="s">
        <v>558</v>
      </c>
      <c r="G43" s="577" t="s">
        <v>559</v>
      </c>
      <c r="H43" s="578">
        <f t="shared" si="0"/>
        <v>-17.509999999999991</v>
      </c>
    </row>
    <row r="44" spans="2:8" ht="15.9" customHeight="1">
      <c r="B44" s="561" t="s">
        <v>560</v>
      </c>
      <c r="C44" s="569" t="s">
        <v>483</v>
      </c>
      <c r="D44" s="231"/>
      <c r="E44" s="570"/>
      <c r="F44" s="559" t="s">
        <v>561</v>
      </c>
      <c r="G44" s="559" t="s">
        <v>562</v>
      </c>
      <c r="H44" s="571">
        <f t="shared" si="0"/>
        <v>-4.410000000000025</v>
      </c>
    </row>
    <row r="45" spans="2:8" ht="15.9" customHeight="1">
      <c r="B45" s="561"/>
      <c r="C45" s="562" t="s">
        <v>486</v>
      </c>
      <c r="D45" s="563"/>
      <c r="E45" s="564"/>
      <c r="F45" s="565" t="s">
        <v>563</v>
      </c>
      <c r="G45" s="565" t="s">
        <v>564</v>
      </c>
      <c r="H45" s="566">
        <f t="shared" si="0"/>
        <v>-4.6299999999999955</v>
      </c>
    </row>
    <row r="46" spans="2:8" ht="15.9" customHeight="1">
      <c r="B46" s="561"/>
      <c r="C46" s="567" t="s">
        <v>489</v>
      </c>
      <c r="D46" s="563"/>
      <c r="E46" s="564"/>
      <c r="F46" s="568" t="s">
        <v>565</v>
      </c>
      <c r="G46" s="568" t="s">
        <v>566</v>
      </c>
      <c r="H46" s="566">
        <f t="shared" si="0"/>
        <v>-4.5299999999999727</v>
      </c>
    </row>
    <row r="47" spans="2:8" ht="15.9" customHeight="1">
      <c r="B47" s="561"/>
      <c r="C47" s="569" t="s">
        <v>492</v>
      </c>
      <c r="D47" s="231"/>
      <c r="E47" s="570"/>
      <c r="F47" s="565" t="s">
        <v>567</v>
      </c>
      <c r="G47" s="565" t="s">
        <v>568</v>
      </c>
      <c r="H47" s="571">
        <f t="shared" si="0"/>
        <v>5.3100000000000023</v>
      </c>
    </row>
    <row r="48" spans="2:8" ht="15.9" customHeight="1">
      <c r="B48" s="561"/>
      <c r="C48" s="562" t="s">
        <v>495</v>
      </c>
      <c r="D48" s="563"/>
      <c r="E48" s="564"/>
      <c r="F48" s="565" t="s">
        <v>569</v>
      </c>
      <c r="G48" s="565" t="s">
        <v>570</v>
      </c>
      <c r="H48" s="566">
        <f t="shared" si="0"/>
        <v>-4.3600000000000136</v>
      </c>
    </row>
    <row r="49" spans="2:8" ht="15.9" customHeight="1">
      <c r="B49" s="561"/>
      <c r="C49" s="567" t="s">
        <v>498</v>
      </c>
      <c r="D49" s="563"/>
      <c r="E49" s="564"/>
      <c r="F49" s="568" t="s">
        <v>571</v>
      </c>
      <c r="G49" s="568" t="s">
        <v>572</v>
      </c>
      <c r="H49" s="566">
        <f t="shared" si="0"/>
        <v>-1.7599999999999909</v>
      </c>
    </row>
    <row r="50" spans="2:8" ht="15.9" customHeight="1">
      <c r="B50" s="572"/>
      <c r="C50" s="569" t="s">
        <v>501</v>
      </c>
      <c r="D50" s="231"/>
      <c r="E50" s="570"/>
      <c r="F50" s="565" t="s">
        <v>573</v>
      </c>
      <c r="G50" s="565" t="s">
        <v>574</v>
      </c>
      <c r="H50" s="571">
        <f t="shared" si="0"/>
        <v>-10.310000000000002</v>
      </c>
    </row>
    <row r="51" spans="2:8" ht="15.9" customHeight="1">
      <c r="B51" s="572"/>
      <c r="C51" s="562" t="s">
        <v>504</v>
      </c>
      <c r="D51" s="563"/>
      <c r="E51" s="564"/>
      <c r="F51" s="565" t="s">
        <v>575</v>
      </c>
      <c r="G51" s="565" t="s">
        <v>576</v>
      </c>
      <c r="H51" s="566">
        <f t="shared" si="0"/>
        <v>8.6899999999999977</v>
      </c>
    </row>
    <row r="52" spans="2:8" ht="15.9" customHeight="1" thickBot="1">
      <c r="B52" s="584"/>
      <c r="C52" s="574" t="s">
        <v>507</v>
      </c>
      <c r="D52" s="575"/>
      <c r="E52" s="576"/>
      <c r="F52" s="577" t="s">
        <v>577</v>
      </c>
      <c r="G52" s="577" t="s">
        <v>578</v>
      </c>
      <c r="H52" s="578">
        <f t="shared" si="0"/>
        <v>-2.3899999999999864</v>
      </c>
    </row>
    <row r="53" spans="2:8">
      <c r="H53" s="105" t="s">
        <v>54</v>
      </c>
    </row>
    <row r="54" spans="2:8">
      <c r="G54" s="105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topLeftCell="A4" zoomScaleNormal="100" zoomScaleSheetLayoutView="90" workbookViewId="0">
      <selection activeCell="H35" sqref="H35"/>
    </sheetView>
  </sheetViews>
  <sheetFormatPr baseColWidth="10" defaultColWidth="9.109375" defaultRowHeight="11.4"/>
  <cols>
    <col min="1" max="1" width="1" style="231" customWidth="1"/>
    <col min="2" max="2" width="48" style="231" customWidth="1"/>
    <col min="3" max="3" width="21.88671875" style="231" customWidth="1"/>
    <col min="4" max="4" width="19" style="231" customWidth="1"/>
    <col min="5" max="5" width="35.44140625" style="231" customWidth="1"/>
    <col min="6" max="6" width="4.109375" style="231" customWidth="1"/>
    <col min="7" max="16384" width="9.109375" style="231"/>
  </cols>
  <sheetData>
    <row r="2" spans="2:7" ht="10.199999999999999" customHeight="1" thickBot="1">
      <c r="B2" s="585"/>
      <c r="C2" s="585"/>
      <c r="D2" s="585"/>
      <c r="E2" s="585"/>
    </row>
    <row r="3" spans="2:7" ht="18.600000000000001" customHeight="1" thickBot="1">
      <c r="B3" s="427" t="s">
        <v>579</v>
      </c>
      <c r="C3" s="428"/>
      <c r="D3" s="428"/>
      <c r="E3" s="429"/>
    </row>
    <row r="4" spans="2:7" ht="13.2" customHeight="1" thickBot="1">
      <c r="B4" s="586" t="s">
        <v>580</v>
      </c>
      <c r="C4" s="586"/>
      <c r="D4" s="586"/>
      <c r="E4" s="586"/>
      <c r="F4" s="236"/>
      <c r="G4" s="236"/>
    </row>
    <row r="5" spans="2:7" ht="40.200000000000003" customHeight="1">
      <c r="B5" s="587" t="s">
        <v>581</v>
      </c>
      <c r="C5" s="588" t="s">
        <v>142</v>
      </c>
      <c r="D5" s="588" t="s">
        <v>143</v>
      </c>
      <c r="E5" s="589" t="s">
        <v>144</v>
      </c>
      <c r="F5" s="236"/>
      <c r="G5" s="236"/>
    </row>
    <row r="6" spans="2:7" ht="12.9" customHeight="1">
      <c r="B6" s="590" t="s">
        <v>582</v>
      </c>
      <c r="C6" s="591">
        <v>223.82</v>
      </c>
      <c r="D6" s="591">
        <v>223.91</v>
      </c>
      <c r="E6" s="592">
        <f>D6-C6</f>
        <v>9.0000000000003411E-2</v>
      </c>
    </row>
    <row r="7" spans="2:7" ht="12.9" customHeight="1">
      <c r="B7" s="593" t="s">
        <v>583</v>
      </c>
      <c r="C7" s="594">
        <v>199.13</v>
      </c>
      <c r="D7" s="594">
        <v>199.21</v>
      </c>
      <c r="E7" s="592">
        <f t="shared" ref="E7:E10" si="0">D7-C7</f>
        <v>8.0000000000012506E-2</v>
      </c>
    </row>
    <row r="8" spans="2:7" ht="12.9" customHeight="1">
      <c r="B8" s="593" t="s">
        <v>584</v>
      </c>
      <c r="C8" s="594">
        <v>94.69</v>
      </c>
      <c r="D8" s="594">
        <v>94.69</v>
      </c>
      <c r="E8" s="592">
        <f t="shared" si="0"/>
        <v>0</v>
      </c>
    </row>
    <row r="9" spans="2:7" ht="12.9" customHeight="1">
      <c r="B9" s="593" t="s">
        <v>585</v>
      </c>
      <c r="C9" s="594">
        <v>225.27</v>
      </c>
      <c r="D9" s="594">
        <v>225.36</v>
      </c>
      <c r="E9" s="592">
        <f t="shared" si="0"/>
        <v>9.0000000000003411E-2</v>
      </c>
    </row>
    <row r="10" spans="2:7" ht="12.9" customHeight="1" thickBot="1">
      <c r="B10" s="595" t="s">
        <v>586</v>
      </c>
      <c r="C10" s="596">
        <v>213.87</v>
      </c>
      <c r="D10" s="596">
        <v>213.5</v>
      </c>
      <c r="E10" s="597">
        <f t="shared" si="0"/>
        <v>-0.37000000000000455</v>
      </c>
    </row>
    <row r="11" spans="2:7" ht="12.9" customHeight="1" thickBot="1">
      <c r="B11" s="598"/>
      <c r="C11" s="599"/>
      <c r="D11" s="600"/>
      <c r="E11" s="601"/>
    </row>
    <row r="12" spans="2:7" ht="15.75" customHeight="1" thickBot="1">
      <c r="B12" s="427" t="s">
        <v>587</v>
      </c>
      <c r="C12" s="428"/>
      <c r="D12" s="428"/>
      <c r="E12" s="429"/>
    </row>
    <row r="13" spans="2:7" ht="12" customHeight="1" thickBot="1">
      <c r="B13" s="602"/>
      <c r="C13" s="602"/>
      <c r="D13" s="602"/>
      <c r="E13" s="602"/>
    </row>
    <row r="14" spans="2:7" ht="40.200000000000003" customHeight="1">
      <c r="B14" s="603" t="s">
        <v>588</v>
      </c>
      <c r="C14" s="588" t="str">
        <f>C5</f>
        <v>Semana 51
16-22/12
2019</v>
      </c>
      <c r="D14" s="588" t="str">
        <f>D5</f>
        <v>Semana 52
23-29/12
2019</v>
      </c>
      <c r="E14" s="604" t="s">
        <v>144</v>
      </c>
    </row>
    <row r="15" spans="2:7" ht="12.9" customHeight="1">
      <c r="B15" s="605" t="s">
        <v>589</v>
      </c>
      <c r="C15" s="606"/>
      <c r="D15" s="606"/>
      <c r="E15" s="607"/>
    </row>
    <row r="16" spans="2:7" ht="12.9" customHeight="1">
      <c r="B16" s="605" t="s">
        <v>590</v>
      </c>
      <c r="C16" s="608">
        <v>71.150000000000006</v>
      </c>
      <c r="D16" s="608">
        <v>71.150000000000006</v>
      </c>
      <c r="E16" s="609">
        <f t="shared" ref="E16:E20" si="1">D16-C16</f>
        <v>0</v>
      </c>
    </row>
    <row r="17" spans="2:5" ht="12.9" customHeight="1">
      <c r="B17" s="605" t="s">
        <v>591</v>
      </c>
      <c r="C17" s="608">
        <v>195.3</v>
      </c>
      <c r="D17" s="608">
        <v>195.3</v>
      </c>
      <c r="E17" s="609">
        <f t="shared" si="1"/>
        <v>0</v>
      </c>
    </row>
    <row r="18" spans="2:5" ht="12.9" customHeight="1">
      <c r="B18" s="605" t="s">
        <v>592</v>
      </c>
      <c r="C18" s="608">
        <v>86.51</v>
      </c>
      <c r="D18" s="608">
        <v>86.51</v>
      </c>
      <c r="E18" s="609">
        <f t="shared" si="1"/>
        <v>0</v>
      </c>
    </row>
    <row r="19" spans="2:5" ht="12.9" customHeight="1">
      <c r="B19" s="605" t="s">
        <v>593</v>
      </c>
      <c r="C19" s="608">
        <v>135.88999999999999</v>
      </c>
      <c r="D19" s="608">
        <v>135.88999999999999</v>
      </c>
      <c r="E19" s="609">
        <f t="shared" si="1"/>
        <v>0</v>
      </c>
    </row>
    <row r="20" spans="2:5" ht="12.9" customHeight="1">
      <c r="B20" s="610" t="s">
        <v>594</v>
      </c>
      <c r="C20" s="611">
        <v>129.04</v>
      </c>
      <c r="D20" s="611">
        <v>129.04</v>
      </c>
      <c r="E20" s="612">
        <f t="shared" si="1"/>
        <v>0</v>
      </c>
    </row>
    <row r="21" spans="2:5" ht="12.9" customHeight="1">
      <c r="B21" s="605" t="s">
        <v>595</v>
      </c>
      <c r="C21" s="613"/>
      <c r="D21" s="613"/>
      <c r="E21" s="614"/>
    </row>
    <row r="22" spans="2:5" ht="12.9" customHeight="1">
      <c r="B22" s="605" t="s">
        <v>596</v>
      </c>
      <c r="C22" s="613">
        <v>157.05000000000001</v>
      </c>
      <c r="D22" s="613">
        <v>157.05000000000001</v>
      </c>
      <c r="E22" s="614">
        <f t="shared" ref="E22:E26" si="2">D22-C22</f>
        <v>0</v>
      </c>
    </row>
    <row r="23" spans="2:5" ht="12.9" customHeight="1">
      <c r="B23" s="605" t="s">
        <v>597</v>
      </c>
      <c r="C23" s="613">
        <v>270.93</v>
      </c>
      <c r="D23" s="613">
        <v>270.93</v>
      </c>
      <c r="E23" s="614">
        <f t="shared" si="2"/>
        <v>0</v>
      </c>
    </row>
    <row r="24" spans="2:5" ht="12.9" customHeight="1">
      <c r="B24" s="605" t="s">
        <v>598</v>
      </c>
      <c r="C24" s="613">
        <v>350</v>
      </c>
      <c r="D24" s="613">
        <v>350</v>
      </c>
      <c r="E24" s="614">
        <f t="shared" si="2"/>
        <v>0</v>
      </c>
    </row>
    <row r="25" spans="2:5" ht="12.9" customHeight="1">
      <c r="B25" s="605" t="s">
        <v>599</v>
      </c>
      <c r="C25" s="613">
        <v>206.15</v>
      </c>
      <c r="D25" s="613">
        <v>206.15</v>
      </c>
      <c r="E25" s="614">
        <f t="shared" si="2"/>
        <v>0</v>
      </c>
    </row>
    <row r="26" spans="2:5" ht="12.9" customHeight="1" thickBot="1">
      <c r="B26" s="615" t="s">
        <v>600</v>
      </c>
      <c r="C26" s="616">
        <v>241.56</v>
      </c>
      <c r="D26" s="616">
        <v>241.56</v>
      </c>
      <c r="E26" s="617">
        <f t="shared" si="2"/>
        <v>0</v>
      </c>
    </row>
    <row r="27" spans="2:5" ht="12.9" customHeight="1">
      <c r="B27" s="618"/>
      <c r="C27" s="619"/>
      <c r="D27" s="619"/>
      <c r="E27" s="620"/>
    </row>
    <row r="28" spans="2:5" ht="18.600000000000001" customHeight="1">
      <c r="B28" s="538" t="s">
        <v>601</v>
      </c>
      <c r="C28" s="538"/>
      <c r="D28" s="538"/>
      <c r="E28" s="538"/>
    </row>
    <row r="29" spans="2:5" ht="10.5" customHeight="1" thickBot="1">
      <c r="B29" s="539"/>
      <c r="C29" s="539"/>
      <c r="D29" s="539"/>
      <c r="E29" s="539"/>
    </row>
    <row r="30" spans="2:5" ht="18.600000000000001" customHeight="1" thickBot="1">
      <c r="B30" s="427" t="s">
        <v>602</v>
      </c>
      <c r="C30" s="428"/>
      <c r="D30" s="428"/>
      <c r="E30" s="429"/>
    </row>
    <row r="31" spans="2:5" ht="14.4" customHeight="1" thickBot="1">
      <c r="B31" s="621" t="s">
        <v>603</v>
      </c>
      <c r="C31" s="621"/>
      <c r="D31" s="621"/>
      <c r="E31" s="621"/>
    </row>
    <row r="32" spans="2:5" ht="40.200000000000003" customHeight="1">
      <c r="B32" s="622" t="s">
        <v>604</v>
      </c>
      <c r="C32" s="588" t="str">
        <f>C5</f>
        <v>Semana 51
16-22/12
2019</v>
      </c>
      <c r="D32" s="588" t="str">
        <f>D5</f>
        <v>Semana 52
23-29/12
2019</v>
      </c>
      <c r="E32" s="623" t="s">
        <v>144</v>
      </c>
    </row>
    <row r="33" spans="2:5" ht="20.100000000000001" customHeight="1">
      <c r="B33" s="624" t="s">
        <v>605</v>
      </c>
      <c r="C33" s="625">
        <v>658.7</v>
      </c>
      <c r="D33" s="625">
        <v>658.7</v>
      </c>
      <c r="E33" s="626">
        <f t="shared" ref="E33:E35" si="3">D33-C33</f>
        <v>0</v>
      </c>
    </row>
    <row r="34" spans="2:5" ht="20.100000000000001" customHeight="1">
      <c r="B34" s="627" t="s">
        <v>606</v>
      </c>
      <c r="C34" s="628">
        <v>614.08000000000004</v>
      </c>
      <c r="D34" s="628">
        <v>614.08000000000004</v>
      </c>
      <c r="E34" s="626">
        <f t="shared" si="3"/>
        <v>0</v>
      </c>
    </row>
    <row r="35" spans="2:5" ht="12" thickBot="1">
      <c r="B35" s="629" t="s">
        <v>607</v>
      </c>
      <c r="C35" s="630">
        <v>636.39</v>
      </c>
      <c r="D35" s="630">
        <v>636.39</v>
      </c>
      <c r="E35" s="631">
        <f t="shared" si="3"/>
        <v>0</v>
      </c>
    </row>
    <row r="36" spans="2:5">
      <c r="B36" s="632"/>
      <c r="E36" s="633"/>
    </row>
    <row r="37" spans="2:5" ht="12" thickBot="1">
      <c r="B37" s="634" t="s">
        <v>608</v>
      </c>
      <c r="C37" s="635"/>
      <c r="D37" s="635"/>
      <c r="E37" s="636"/>
    </row>
    <row r="38" spans="2:5" ht="40.200000000000003" customHeight="1">
      <c r="B38" s="622" t="s">
        <v>609</v>
      </c>
      <c r="C38" s="637" t="str">
        <f>C5</f>
        <v>Semana 51
16-22/12
2019</v>
      </c>
      <c r="D38" s="637" t="str">
        <f>D5</f>
        <v>Semana 52
23-29/12
2019</v>
      </c>
      <c r="E38" s="623" t="s">
        <v>144</v>
      </c>
    </row>
    <row r="39" spans="2:5">
      <c r="B39" s="638" t="s">
        <v>151</v>
      </c>
      <c r="C39" s="625">
        <v>704.13</v>
      </c>
      <c r="D39" s="625">
        <v>702.05</v>
      </c>
      <c r="E39" s="639">
        <f t="shared" ref="E39:E47" si="4">D39-C39</f>
        <v>-2.0800000000000409</v>
      </c>
    </row>
    <row r="40" spans="2:5">
      <c r="B40" s="640" t="s">
        <v>166</v>
      </c>
      <c r="C40" s="628">
        <v>742.34</v>
      </c>
      <c r="D40" s="628">
        <v>742.34</v>
      </c>
      <c r="E40" s="626">
        <f t="shared" si="4"/>
        <v>0</v>
      </c>
    </row>
    <row r="41" spans="2:5">
      <c r="B41" s="640" t="s">
        <v>297</v>
      </c>
      <c r="C41" s="628">
        <v>698.7</v>
      </c>
      <c r="D41" s="628">
        <v>698.54</v>
      </c>
      <c r="E41" s="626">
        <f t="shared" si="4"/>
        <v>-0.16000000000008185</v>
      </c>
    </row>
    <row r="42" spans="2:5">
      <c r="B42" s="640" t="s">
        <v>146</v>
      </c>
      <c r="C42" s="628">
        <v>649.96</v>
      </c>
      <c r="D42" s="628">
        <v>649.96</v>
      </c>
      <c r="E42" s="626">
        <f t="shared" si="4"/>
        <v>0</v>
      </c>
    </row>
    <row r="43" spans="2:5">
      <c r="B43" s="640" t="s">
        <v>610</v>
      </c>
      <c r="C43" s="628">
        <v>667.26</v>
      </c>
      <c r="D43" s="628">
        <v>667.26</v>
      </c>
      <c r="E43" s="626">
        <f t="shared" si="4"/>
        <v>0</v>
      </c>
    </row>
    <row r="44" spans="2:5">
      <c r="B44" s="640" t="s">
        <v>178</v>
      </c>
      <c r="C44" s="628">
        <v>655.62</v>
      </c>
      <c r="D44" s="628">
        <v>655.62</v>
      </c>
      <c r="E44" s="626">
        <f t="shared" si="4"/>
        <v>0</v>
      </c>
    </row>
    <row r="45" spans="2:5">
      <c r="B45" s="640" t="s">
        <v>216</v>
      </c>
      <c r="C45" s="628">
        <v>673.6</v>
      </c>
      <c r="D45" s="628">
        <v>673.6</v>
      </c>
      <c r="E45" s="626">
        <f t="shared" si="4"/>
        <v>0</v>
      </c>
    </row>
    <row r="46" spans="2:5">
      <c r="B46" s="641" t="s">
        <v>190</v>
      </c>
      <c r="C46" s="642">
        <v>700.86</v>
      </c>
      <c r="D46" s="642">
        <v>700.86</v>
      </c>
      <c r="E46" s="643">
        <f t="shared" si="4"/>
        <v>0</v>
      </c>
    </row>
    <row r="47" spans="2:5" ht="12" thickBot="1">
      <c r="B47" s="629" t="s">
        <v>607</v>
      </c>
      <c r="C47" s="630">
        <v>671.28</v>
      </c>
      <c r="D47" s="630">
        <v>671.18</v>
      </c>
      <c r="E47" s="631">
        <f t="shared" si="4"/>
        <v>-0.10000000000002274</v>
      </c>
    </row>
    <row r="48" spans="2:5">
      <c r="E48" s="105" t="s">
        <v>54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17" zoomScale="90" zoomScaleNormal="90" zoomScaleSheetLayoutView="90" workbookViewId="0">
      <selection activeCell="J32" sqref="J32"/>
    </sheetView>
  </sheetViews>
  <sheetFormatPr baseColWidth="10" defaultColWidth="11.44140625" defaultRowHeight="13.2"/>
  <cols>
    <col min="1" max="1" width="2.109375" style="537" customWidth="1"/>
    <col min="2" max="2" width="32.88671875" style="537" customWidth="1"/>
    <col min="3" max="3" width="14.6640625" style="537" customWidth="1"/>
    <col min="4" max="4" width="15" style="537" customWidth="1"/>
    <col min="5" max="5" width="11.6640625" style="537" customWidth="1"/>
    <col min="6" max="6" width="14.88671875" style="537" customWidth="1"/>
    <col min="7" max="7" width="15.109375" style="537" customWidth="1"/>
    <col min="8" max="8" width="11.6640625" style="537" customWidth="1"/>
    <col min="9" max="9" width="15.5546875" style="537" customWidth="1"/>
    <col min="10" max="10" width="14.88671875" style="537" customWidth="1"/>
    <col min="11" max="11" width="13.33203125" style="537" customWidth="1"/>
    <col min="12" max="12" width="3.33203125" style="537" customWidth="1"/>
    <col min="13" max="13" width="11.44140625" style="537"/>
    <col min="14" max="14" width="16.109375" style="537" customWidth="1"/>
    <col min="15" max="16384" width="11.44140625" style="537"/>
  </cols>
  <sheetData>
    <row r="1" spans="2:20" hidden="1">
      <c r="B1" s="644"/>
      <c r="C1" s="644"/>
      <c r="D1" s="644"/>
      <c r="E1" s="644"/>
      <c r="F1" s="644"/>
      <c r="G1" s="644"/>
      <c r="H1" s="644"/>
      <c r="I1" s="644"/>
      <c r="J1" s="644"/>
      <c r="K1" s="645"/>
      <c r="L1" s="646" t="s">
        <v>611</v>
      </c>
      <c r="M1" s="647"/>
      <c r="N1" s="647"/>
      <c r="O1" s="647"/>
      <c r="P1" s="647"/>
      <c r="Q1" s="647"/>
      <c r="R1" s="647"/>
      <c r="S1" s="647"/>
      <c r="T1" s="647"/>
    </row>
    <row r="2" spans="2:20" ht="21.6" customHeight="1">
      <c r="B2" s="644"/>
      <c r="C2" s="644"/>
      <c r="D2" s="644"/>
      <c r="E2" s="644"/>
      <c r="F2" s="644"/>
      <c r="G2" s="644"/>
      <c r="H2" s="644"/>
      <c r="I2" s="644"/>
      <c r="J2" s="644"/>
      <c r="K2" s="648"/>
      <c r="L2" s="649"/>
      <c r="M2" s="650"/>
      <c r="N2" s="650"/>
      <c r="O2" s="650"/>
      <c r="P2" s="650"/>
      <c r="Q2" s="650"/>
      <c r="R2" s="650"/>
      <c r="S2" s="650"/>
      <c r="T2" s="650"/>
    </row>
    <row r="3" spans="2:20" ht="9.6" customHeight="1">
      <c r="B3" s="644"/>
      <c r="C3" s="644"/>
      <c r="D3" s="644"/>
      <c r="E3" s="644"/>
      <c r="F3" s="644"/>
      <c r="G3" s="644"/>
      <c r="H3" s="644"/>
      <c r="I3" s="644"/>
      <c r="J3" s="644"/>
      <c r="K3" s="644"/>
      <c r="L3" s="644"/>
      <c r="M3" s="644"/>
      <c r="N3" s="644"/>
      <c r="O3" s="644"/>
      <c r="P3" s="644"/>
      <c r="Q3" s="644"/>
      <c r="R3" s="644"/>
      <c r="S3" s="644"/>
      <c r="T3" s="644"/>
    </row>
    <row r="4" spans="2:20" ht="23.4" customHeight="1" thickBot="1">
      <c r="B4" s="366" t="s">
        <v>612</v>
      </c>
      <c r="C4" s="366"/>
      <c r="D4" s="366"/>
      <c r="E4" s="366"/>
      <c r="F4" s="366"/>
      <c r="G4" s="366"/>
      <c r="H4" s="366"/>
      <c r="I4" s="366"/>
      <c r="J4" s="366"/>
      <c r="K4" s="366"/>
      <c r="L4" s="650"/>
      <c r="M4" s="650"/>
      <c r="N4" s="650"/>
      <c r="O4" s="650"/>
      <c r="P4" s="650"/>
      <c r="Q4" s="650"/>
      <c r="R4" s="650"/>
      <c r="S4" s="644"/>
      <c r="T4" s="644"/>
    </row>
    <row r="5" spans="2:20" ht="21" customHeight="1" thickBot="1">
      <c r="B5" s="427" t="s">
        <v>613</v>
      </c>
      <c r="C5" s="428"/>
      <c r="D5" s="428"/>
      <c r="E5" s="428"/>
      <c r="F5" s="428"/>
      <c r="G5" s="428"/>
      <c r="H5" s="428"/>
      <c r="I5" s="428"/>
      <c r="J5" s="428"/>
      <c r="K5" s="429"/>
      <c r="L5" s="651"/>
      <c r="M5" s="651"/>
      <c r="N5" s="651"/>
      <c r="O5" s="651"/>
      <c r="P5" s="651"/>
      <c r="Q5" s="651"/>
      <c r="R5" s="651"/>
      <c r="S5" s="644"/>
      <c r="T5" s="644"/>
    </row>
    <row r="6" spans="2:20" ht="13.2" customHeight="1">
      <c r="L6" s="650"/>
      <c r="M6" s="650"/>
      <c r="N6" s="650"/>
      <c r="O6" s="650"/>
      <c r="P6" s="650"/>
      <c r="Q6" s="650"/>
      <c r="R6" s="651"/>
      <c r="S6" s="644"/>
      <c r="T6" s="644"/>
    </row>
    <row r="7" spans="2:20" ht="13.2" customHeight="1">
      <c r="B7" s="652" t="s">
        <v>614</v>
      </c>
      <c r="C7" s="652"/>
      <c r="D7" s="652"/>
      <c r="E7" s="652"/>
      <c r="F7" s="652"/>
      <c r="G7" s="652"/>
      <c r="H7" s="652"/>
      <c r="I7" s="652"/>
      <c r="J7" s="652"/>
      <c r="K7" s="652"/>
      <c r="L7" s="650"/>
      <c r="M7" s="650"/>
      <c r="N7" s="650"/>
      <c r="O7" s="650"/>
      <c r="P7" s="650"/>
      <c r="Q7" s="650"/>
      <c r="R7" s="651"/>
      <c r="S7" s="644"/>
      <c r="T7" s="644"/>
    </row>
    <row r="8" spans="2:20" ht="13.8" thickBot="1">
      <c r="B8" s="231"/>
      <c r="C8" s="231"/>
      <c r="D8" s="231"/>
      <c r="E8" s="231"/>
      <c r="F8" s="231"/>
      <c r="G8" s="231"/>
      <c r="H8" s="231"/>
      <c r="I8" s="231"/>
      <c r="J8" s="231"/>
      <c r="K8" s="231"/>
    </row>
    <row r="9" spans="2:20" ht="19.95" customHeight="1">
      <c r="B9" s="653" t="s">
        <v>615</v>
      </c>
      <c r="C9" s="654" t="s">
        <v>616</v>
      </c>
      <c r="D9" s="655"/>
      <c r="E9" s="656"/>
      <c r="F9" s="657" t="s">
        <v>617</v>
      </c>
      <c r="G9" s="658"/>
      <c r="H9" s="656"/>
      <c r="I9" s="657" t="s">
        <v>618</v>
      </c>
      <c r="J9" s="658"/>
      <c r="K9" s="659"/>
    </row>
    <row r="10" spans="2:20" ht="37.200000000000003" customHeight="1">
      <c r="B10" s="660"/>
      <c r="C10" s="661" t="s">
        <v>142</v>
      </c>
      <c r="D10" s="661" t="s">
        <v>143</v>
      </c>
      <c r="E10" s="662" t="s">
        <v>144</v>
      </c>
      <c r="F10" s="663" t="str">
        <f>C10</f>
        <v>Semana 51
16-22/12
2019</v>
      </c>
      <c r="G10" s="663" t="str">
        <f>D10</f>
        <v>Semana 52
23-29/12
2019</v>
      </c>
      <c r="H10" s="662" t="s">
        <v>144</v>
      </c>
      <c r="I10" s="663" t="str">
        <f>C10</f>
        <v>Semana 51
16-22/12
2019</v>
      </c>
      <c r="J10" s="663" t="str">
        <f>D10</f>
        <v>Semana 52
23-29/12
2019</v>
      </c>
      <c r="K10" s="664" t="s">
        <v>144</v>
      </c>
    </row>
    <row r="11" spans="2:20" ht="30" customHeight="1" thickBot="1">
      <c r="B11" s="665" t="s">
        <v>619</v>
      </c>
      <c r="C11" s="666">
        <v>190.35</v>
      </c>
      <c r="D11" s="666">
        <v>187.93</v>
      </c>
      <c r="E11" s="667">
        <f>D11-C11</f>
        <v>-2.4199999999999875</v>
      </c>
      <c r="F11" s="666">
        <v>187.66</v>
      </c>
      <c r="G11" s="666">
        <v>185.68</v>
      </c>
      <c r="H11" s="667">
        <f>G11-F11</f>
        <v>-1.9799999999999898</v>
      </c>
      <c r="I11" s="666">
        <v>183.83</v>
      </c>
      <c r="J11" s="666">
        <v>181.44</v>
      </c>
      <c r="K11" s="668">
        <f>J11-I11</f>
        <v>-2.3900000000000148</v>
      </c>
    </row>
    <row r="12" spans="2:20" ht="19.95" customHeight="1">
      <c r="B12" s="231"/>
      <c r="C12" s="231"/>
      <c r="D12" s="231"/>
      <c r="E12" s="231"/>
      <c r="F12" s="231"/>
      <c r="G12" s="231"/>
      <c r="H12" s="231"/>
      <c r="I12" s="231"/>
      <c r="J12" s="231"/>
      <c r="K12" s="231"/>
    </row>
    <row r="13" spans="2:20" ht="19.95" customHeight="1" thickBot="1">
      <c r="B13" s="231"/>
      <c r="C13" s="231"/>
      <c r="D13" s="231"/>
      <c r="E13" s="231"/>
      <c r="F13" s="231"/>
      <c r="G13" s="231"/>
      <c r="H13" s="231"/>
      <c r="I13" s="231"/>
      <c r="J13" s="231"/>
      <c r="K13" s="231"/>
    </row>
    <row r="14" spans="2:20" ht="19.95" customHeight="1">
      <c r="B14" s="653" t="s">
        <v>615</v>
      </c>
      <c r="C14" s="657" t="s">
        <v>620</v>
      </c>
      <c r="D14" s="658"/>
      <c r="E14" s="656"/>
      <c r="F14" s="657" t="s">
        <v>621</v>
      </c>
      <c r="G14" s="658"/>
      <c r="H14" s="656"/>
      <c r="I14" s="657" t="s">
        <v>622</v>
      </c>
      <c r="J14" s="658"/>
      <c r="K14" s="659"/>
    </row>
    <row r="15" spans="2:20" ht="37.200000000000003" customHeight="1">
      <c r="B15" s="660"/>
      <c r="C15" s="663" t="str">
        <f>C10</f>
        <v>Semana 51
16-22/12
2019</v>
      </c>
      <c r="D15" s="663" t="str">
        <f>D10</f>
        <v>Semana 52
23-29/12
2019</v>
      </c>
      <c r="E15" s="662" t="s">
        <v>144</v>
      </c>
      <c r="F15" s="663" t="str">
        <f>C10</f>
        <v>Semana 51
16-22/12
2019</v>
      </c>
      <c r="G15" s="663" t="str">
        <f>D10</f>
        <v>Semana 52
23-29/12
2019</v>
      </c>
      <c r="H15" s="662" t="s">
        <v>144</v>
      </c>
      <c r="I15" s="663" t="str">
        <f>C10</f>
        <v>Semana 51
16-22/12
2019</v>
      </c>
      <c r="J15" s="663" t="str">
        <f>D10</f>
        <v>Semana 52
23-29/12
2019</v>
      </c>
      <c r="K15" s="664" t="s">
        <v>144</v>
      </c>
    </row>
    <row r="16" spans="2:20" ht="30" customHeight="1" thickBot="1">
      <c r="B16" s="665" t="s">
        <v>619</v>
      </c>
      <c r="C16" s="666">
        <v>174.64</v>
      </c>
      <c r="D16" s="666">
        <v>174.73</v>
      </c>
      <c r="E16" s="667">
        <f>D16-C16</f>
        <v>9.0000000000003411E-2</v>
      </c>
      <c r="F16" s="666">
        <v>170.12</v>
      </c>
      <c r="G16" s="666">
        <v>167.96</v>
      </c>
      <c r="H16" s="667">
        <f>G16-F16</f>
        <v>-2.1599999999999966</v>
      </c>
      <c r="I16" s="666">
        <v>169.55</v>
      </c>
      <c r="J16" s="666">
        <v>164.35</v>
      </c>
      <c r="K16" s="668">
        <f>J16-I16</f>
        <v>-5.2000000000000171</v>
      </c>
    </row>
    <row r="17" spans="2:11" ht="19.95" customHeight="1"/>
    <row r="18" spans="2:11" ht="19.95" customHeight="1" thickBot="1"/>
    <row r="19" spans="2:11" ht="19.95" customHeight="1" thickBot="1">
      <c r="B19" s="427" t="s">
        <v>623</v>
      </c>
      <c r="C19" s="428"/>
      <c r="D19" s="428"/>
      <c r="E19" s="428"/>
      <c r="F19" s="428"/>
      <c r="G19" s="428"/>
      <c r="H19" s="428"/>
      <c r="I19" s="428"/>
      <c r="J19" s="428"/>
      <c r="K19" s="429"/>
    </row>
    <row r="20" spans="2:11" ht="19.95" customHeight="1">
      <c r="B20" s="257"/>
    </row>
    <row r="21" spans="2:11" ht="19.95" customHeight="1" thickBot="1"/>
    <row r="22" spans="2:11" ht="19.95" customHeight="1">
      <c r="B22" s="653" t="s">
        <v>624</v>
      </c>
      <c r="C22" s="657" t="s">
        <v>625</v>
      </c>
      <c r="D22" s="658"/>
      <c r="E22" s="656"/>
      <c r="F22" s="657" t="s">
        <v>626</v>
      </c>
      <c r="G22" s="658"/>
      <c r="H22" s="656"/>
      <c r="I22" s="657" t="s">
        <v>627</v>
      </c>
      <c r="J22" s="658"/>
      <c r="K22" s="659"/>
    </row>
    <row r="23" spans="2:11" ht="37.200000000000003" customHeight="1">
      <c r="B23" s="660"/>
      <c r="C23" s="663" t="str">
        <f>C10</f>
        <v>Semana 51
16-22/12
2019</v>
      </c>
      <c r="D23" s="663" t="str">
        <f>D10</f>
        <v>Semana 52
23-29/12
2019</v>
      </c>
      <c r="E23" s="662" t="s">
        <v>144</v>
      </c>
      <c r="F23" s="663" t="str">
        <f>C10</f>
        <v>Semana 51
16-22/12
2019</v>
      </c>
      <c r="G23" s="663" t="str">
        <f>D10</f>
        <v>Semana 52
23-29/12
2019</v>
      </c>
      <c r="H23" s="662" t="s">
        <v>144</v>
      </c>
      <c r="I23" s="663" t="str">
        <f>C10</f>
        <v>Semana 51
16-22/12
2019</v>
      </c>
      <c r="J23" s="663" t="str">
        <f>D10</f>
        <v>Semana 52
23-29/12
2019</v>
      </c>
      <c r="K23" s="664" t="s">
        <v>144</v>
      </c>
    </row>
    <row r="24" spans="2:11" ht="30" customHeight="1">
      <c r="B24" s="669" t="s">
        <v>628</v>
      </c>
      <c r="C24" s="670" t="s">
        <v>349</v>
      </c>
      <c r="D24" s="670" t="s">
        <v>349</v>
      </c>
      <c r="E24" s="671" t="s">
        <v>349</v>
      </c>
      <c r="F24" s="670">
        <v>1.53</v>
      </c>
      <c r="G24" s="670">
        <v>1.56</v>
      </c>
      <c r="H24" s="671">
        <f t="shared" ref="H24:H31" si="0">G24-F24</f>
        <v>3.0000000000000027E-2</v>
      </c>
      <c r="I24" s="670">
        <v>1.52</v>
      </c>
      <c r="J24" s="670">
        <v>1.52</v>
      </c>
      <c r="K24" s="672">
        <f t="shared" ref="K24:K31" si="1">J24-I24</f>
        <v>0</v>
      </c>
    </row>
    <row r="25" spans="2:11" ht="30" customHeight="1">
      <c r="B25" s="669" t="s">
        <v>629</v>
      </c>
      <c r="C25" s="670">
        <v>1.52</v>
      </c>
      <c r="D25" s="670">
        <v>1.52</v>
      </c>
      <c r="E25" s="671">
        <f>D25-C25</f>
        <v>0</v>
      </c>
      <c r="F25" s="670">
        <v>1.5</v>
      </c>
      <c r="G25" s="670">
        <v>1.5</v>
      </c>
      <c r="H25" s="671">
        <f t="shared" si="0"/>
        <v>0</v>
      </c>
      <c r="I25" s="670">
        <v>1.48</v>
      </c>
      <c r="J25" s="670">
        <v>1.48</v>
      </c>
      <c r="K25" s="672">
        <f t="shared" si="1"/>
        <v>0</v>
      </c>
    </row>
    <row r="26" spans="2:11" ht="30" customHeight="1">
      <c r="B26" s="669" t="s">
        <v>630</v>
      </c>
      <c r="C26" s="670">
        <v>1.52</v>
      </c>
      <c r="D26" s="670">
        <v>1.5</v>
      </c>
      <c r="E26" s="671">
        <f t="shared" ref="E26:E31" si="2">D26-C26</f>
        <v>-2.0000000000000018E-2</v>
      </c>
      <c r="F26" s="670">
        <v>1.51</v>
      </c>
      <c r="G26" s="670">
        <v>1.49</v>
      </c>
      <c r="H26" s="671">
        <f t="shared" si="0"/>
        <v>-2.0000000000000018E-2</v>
      </c>
      <c r="I26" s="670">
        <v>1.5</v>
      </c>
      <c r="J26" s="670">
        <v>1.48</v>
      </c>
      <c r="K26" s="672">
        <f t="shared" si="1"/>
        <v>-2.0000000000000018E-2</v>
      </c>
    </row>
    <row r="27" spans="2:11" ht="30" customHeight="1">
      <c r="B27" s="669" t="s">
        <v>631</v>
      </c>
      <c r="C27" s="670">
        <v>1.54</v>
      </c>
      <c r="D27" s="670">
        <v>1.54</v>
      </c>
      <c r="E27" s="671">
        <f t="shared" si="2"/>
        <v>0</v>
      </c>
      <c r="F27" s="670">
        <v>1.53</v>
      </c>
      <c r="G27" s="670">
        <v>1.53</v>
      </c>
      <c r="H27" s="671">
        <f t="shared" si="0"/>
        <v>0</v>
      </c>
      <c r="I27" s="670">
        <v>1.52</v>
      </c>
      <c r="J27" s="670">
        <v>1.52</v>
      </c>
      <c r="K27" s="672">
        <f t="shared" si="1"/>
        <v>0</v>
      </c>
    </row>
    <row r="28" spans="2:11" ht="30" customHeight="1">
      <c r="B28" s="669" t="s">
        <v>632</v>
      </c>
      <c r="C28" s="670">
        <v>1.52</v>
      </c>
      <c r="D28" s="670">
        <v>1.52</v>
      </c>
      <c r="E28" s="671">
        <f t="shared" si="2"/>
        <v>0</v>
      </c>
      <c r="F28" s="670">
        <v>1.5</v>
      </c>
      <c r="G28" s="670">
        <v>1.5</v>
      </c>
      <c r="H28" s="671">
        <f t="shared" si="0"/>
        <v>0</v>
      </c>
      <c r="I28" s="670">
        <v>1.95</v>
      </c>
      <c r="J28" s="670">
        <v>1.95</v>
      </c>
      <c r="K28" s="672">
        <f t="shared" si="1"/>
        <v>0</v>
      </c>
    </row>
    <row r="29" spans="2:11" ht="30" customHeight="1">
      <c r="B29" s="669" t="s">
        <v>633</v>
      </c>
      <c r="C29" s="670">
        <v>1.52</v>
      </c>
      <c r="D29" s="670">
        <v>1.48</v>
      </c>
      <c r="E29" s="671">
        <f t="shared" si="2"/>
        <v>-4.0000000000000036E-2</v>
      </c>
      <c r="F29" s="670">
        <v>1.52</v>
      </c>
      <c r="G29" s="670">
        <v>1.46</v>
      </c>
      <c r="H29" s="671">
        <f t="shared" si="0"/>
        <v>-6.0000000000000053E-2</v>
      </c>
      <c r="I29" s="670">
        <v>1.48</v>
      </c>
      <c r="J29" s="670">
        <v>1.42</v>
      </c>
      <c r="K29" s="672">
        <f t="shared" si="1"/>
        <v>-6.0000000000000053E-2</v>
      </c>
    </row>
    <row r="30" spans="2:11" ht="30" customHeight="1">
      <c r="B30" s="669" t="s">
        <v>634</v>
      </c>
      <c r="C30" s="670">
        <v>1.51</v>
      </c>
      <c r="D30" s="670">
        <v>1.5</v>
      </c>
      <c r="E30" s="671">
        <f t="shared" si="2"/>
        <v>-1.0000000000000009E-2</v>
      </c>
      <c r="F30" s="670">
        <v>1.5</v>
      </c>
      <c r="G30" s="670">
        <v>1.49</v>
      </c>
      <c r="H30" s="671">
        <f t="shared" si="0"/>
        <v>-1.0000000000000009E-2</v>
      </c>
      <c r="I30" s="670">
        <v>1.5</v>
      </c>
      <c r="J30" s="670">
        <v>1.5</v>
      </c>
      <c r="K30" s="672">
        <f t="shared" si="1"/>
        <v>0</v>
      </c>
    </row>
    <row r="31" spans="2:11" ht="30" customHeight="1" thickBot="1">
      <c r="B31" s="673" t="s">
        <v>635</v>
      </c>
      <c r="C31" s="674">
        <v>1.55</v>
      </c>
      <c r="D31" s="674">
        <v>1.53</v>
      </c>
      <c r="E31" s="675">
        <f t="shared" si="2"/>
        <v>-2.0000000000000018E-2</v>
      </c>
      <c r="F31" s="674">
        <v>1.51</v>
      </c>
      <c r="G31" s="674">
        <v>1.49</v>
      </c>
      <c r="H31" s="675">
        <f t="shared" si="0"/>
        <v>-2.0000000000000018E-2</v>
      </c>
      <c r="I31" s="674">
        <v>1.49</v>
      </c>
      <c r="J31" s="674">
        <v>1.48</v>
      </c>
      <c r="K31" s="676">
        <f t="shared" si="1"/>
        <v>-1.0000000000000009E-2</v>
      </c>
    </row>
    <row r="32" spans="2:11">
      <c r="K32" s="105" t="s">
        <v>54</v>
      </c>
    </row>
    <row r="34" spans="11:11">
      <c r="K34" s="256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>
      <selection activeCell="D40" sqref="D40"/>
    </sheetView>
  </sheetViews>
  <sheetFormatPr baseColWidth="10" defaultColWidth="9.109375" defaultRowHeight="11.4"/>
  <cols>
    <col min="1" max="1" width="4.33203125" style="231" customWidth="1"/>
    <col min="2" max="2" width="40.88671875" style="231" customWidth="1"/>
    <col min="3" max="4" width="15.6640625" style="231" customWidth="1"/>
    <col min="5" max="5" width="35.109375" style="231" customWidth="1"/>
    <col min="6" max="6" width="4.109375" style="231" customWidth="1"/>
    <col min="7" max="8" width="10.6640625" style="231" customWidth="1"/>
    <col min="9" max="16384" width="9.109375" style="231"/>
  </cols>
  <sheetData>
    <row r="2" spans="2:8" ht="13.8">
      <c r="E2" s="232"/>
    </row>
    <row r="3" spans="2:8" ht="13.95" customHeight="1" thickBot="1">
      <c r="B3" s="585"/>
      <c r="C3" s="585"/>
      <c r="D3" s="585"/>
      <c r="E3" s="585"/>
      <c r="F3" s="585"/>
      <c r="G3" s="585"/>
      <c r="H3" s="585"/>
    </row>
    <row r="4" spans="2:8" ht="19.95" customHeight="1" thickBot="1">
      <c r="B4" s="427" t="s">
        <v>636</v>
      </c>
      <c r="C4" s="428"/>
      <c r="D4" s="428"/>
      <c r="E4" s="429"/>
      <c r="F4" s="677"/>
      <c r="G4" s="677"/>
      <c r="H4" s="585"/>
    </row>
    <row r="5" spans="2:8" ht="22.95" customHeight="1">
      <c r="B5" s="678" t="s">
        <v>637</v>
      </c>
      <c r="C5" s="678"/>
      <c r="D5" s="678"/>
      <c r="E5" s="678"/>
      <c r="G5" s="585"/>
      <c r="H5" s="585"/>
    </row>
    <row r="6" spans="2:8" ht="15" customHeight="1">
      <c r="B6" s="237"/>
      <c r="C6" s="237"/>
      <c r="D6" s="237"/>
      <c r="E6" s="237"/>
      <c r="F6" s="236"/>
      <c r="G6" s="679"/>
      <c r="H6" s="585"/>
    </row>
    <row r="7" spans="2:8" ht="0.9" customHeight="1" thickBot="1">
      <c r="B7" s="679"/>
      <c r="C7" s="679"/>
      <c r="D7" s="679"/>
      <c r="E7" s="679"/>
      <c r="F7" s="679"/>
      <c r="G7" s="679"/>
      <c r="H7" s="585"/>
    </row>
    <row r="8" spans="2:8" ht="40.200000000000003" customHeight="1">
      <c r="B8" s="680" t="s">
        <v>638</v>
      </c>
      <c r="C8" s="681" t="s">
        <v>142</v>
      </c>
      <c r="D8" s="681" t="s">
        <v>143</v>
      </c>
      <c r="E8" s="682" t="s">
        <v>300</v>
      </c>
      <c r="F8" s="585"/>
      <c r="G8" s="585"/>
      <c r="H8" s="585"/>
    </row>
    <row r="9" spans="2:8" ht="12.9" customHeight="1">
      <c r="B9" s="683" t="s">
        <v>639</v>
      </c>
      <c r="C9" s="684">
        <v>86.18</v>
      </c>
      <c r="D9" s="684">
        <v>84.77</v>
      </c>
      <c r="E9" s="685">
        <f>D9-C9</f>
        <v>-1.4100000000000108</v>
      </c>
      <c r="F9" s="585"/>
      <c r="G9" s="585"/>
      <c r="H9" s="585"/>
    </row>
    <row r="10" spans="2:8" ht="32.1" customHeight="1">
      <c r="B10" s="686" t="s">
        <v>640</v>
      </c>
      <c r="C10" s="687"/>
      <c r="D10" s="687"/>
      <c r="E10" s="688"/>
      <c r="F10" s="585"/>
      <c r="G10" s="585"/>
      <c r="H10" s="585"/>
    </row>
    <row r="11" spans="2:8" ht="12.9" customHeight="1">
      <c r="B11" s="683" t="s">
        <v>641</v>
      </c>
      <c r="C11" s="684">
        <v>141.55000000000001</v>
      </c>
      <c r="D11" s="684">
        <v>139.71</v>
      </c>
      <c r="E11" s="685">
        <f>D11-C11</f>
        <v>-1.8400000000000034</v>
      </c>
      <c r="F11" s="585"/>
      <c r="G11" s="585"/>
      <c r="H11" s="585"/>
    </row>
    <row r="12" spans="2:8" ht="11.25" hidden="1" customHeight="1">
      <c r="B12" s="689"/>
      <c r="C12" s="690"/>
      <c r="D12" s="690"/>
      <c r="E12" s="691"/>
      <c r="F12" s="585"/>
      <c r="G12" s="585"/>
      <c r="H12" s="585"/>
    </row>
    <row r="13" spans="2:8" ht="32.1" customHeight="1">
      <c r="B13" s="686" t="s">
        <v>642</v>
      </c>
      <c r="C13" s="687"/>
      <c r="D13" s="687"/>
      <c r="E13" s="688"/>
      <c r="F13" s="585"/>
      <c r="G13" s="585"/>
      <c r="H13" s="585"/>
    </row>
    <row r="14" spans="2:8" ht="12.9" customHeight="1">
      <c r="B14" s="683" t="s">
        <v>643</v>
      </c>
      <c r="C14" s="684">
        <v>297.5</v>
      </c>
      <c r="D14" s="684">
        <v>297.5</v>
      </c>
      <c r="E14" s="685">
        <f>D14-C14</f>
        <v>0</v>
      </c>
      <c r="F14" s="585"/>
      <c r="G14" s="585"/>
      <c r="H14" s="585"/>
    </row>
    <row r="15" spans="2:8" ht="12.9" customHeight="1">
      <c r="B15" s="683" t="s">
        <v>644</v>
      </c>
      <c r="C15" s="684">
        <v>340</v>
      </c>
      <c r="D15" s="684">
        <v>340</v>
      </c>
      <c r="E15" s="685">
        <f>D15-C15</f>
        <v>0</v>
      </c>
      <c r="F15" s="585"/>
      <c r="G15" s="585"/>
      <c r="H15" s="585"/>
    </row>
    <row r="16" spans="2:8" ht="12.9" customHeight="1" thickBot="1">
      <c r="B16" s="692" t="s">
        <v>645</v>
      </c>
      <c r="C16" s="693">
        <v>329.43</v>
      </c>
      <c r="D16" s="693">
        <v>329.43</v>
      </c>
      <c r="E16" s="694">
        <f>D16-C16</f>
        <v>0</v>
      </c>
      <c r="F16" s="585"/>
      <c r="G16" s="585"/>
      <c r="H16" s="585"/>
    </row>
    <row r="17" spans="2:8" ht="0.9" customHeight="1">
      <c r="B17" s="695"/>
      <c r="C17" s="695"/>
      <c r="D17" s="695"/>
      <c r="E17" s="695"/>
      <c r="F17" s="585"/>
      <c r="G17" s="585"/>
      <c r="H17" s="585"/>
    </row>
    <row r="18" spans="2:8" ht="21.9" customHeight="1" thickBot="1">
      <c r="B18" s="696"/>
      <c r="C18" s="696"/>
      <c r="D18" s="696"/>
      <c r="E18" s="696"/>
      <c r="F18" s="585"/>
      <c r="G18" s="585"/>
      <c r="H18" s="585"/>
    </row>
    <row r="19" spans="2:8" ht="14.4" customHeight="1" thickBot="1">
      <c r="B19" s="427" t="s">
        <v>646</v>
      </c>
      <c r="C19" s="428"/>
      <c r="D19" s="428"/>
      <c r="E19" s="429"/>
      <c r="F19" s="585"/>
      <c r="G19" s="585"/>
      <c r="H19" s="585"/>
    </row>
    <row r="20" spans="2:8" ht="12" customHeight="1" thickBot="1">
      <c r="B20" s="697"/>
      <c r="C20" s="697"/>
      <c r="D20" s="697"/>
      <c r="E20" s="697"/>
      <c r="F20" s="585"/>
      <c r="G20" s="585"/>
      <c r="H20" s="585"/>
    </row>
    <row r="21" spans="2:8" ht="40.200000000000003" customHeight="1">
      <c r="B21" s="680" t="s">
        <v>647</v>
      </c>
      <c r="C21" s="698" t="str">
        <f>C8</f>
        <v>Semana 51
16-22/12
2019</v>
      </c>
      <c r="D21" s="681" t="str">
        <f>D8</f>
        <v>Semana 52
23-29/12
2019</v>
      </c>
      <c r="E21" s="682" t="s">
        <v>300</v>
      </c>
      <c r="F21" s="585"/>
      <c r="G21" s="585"/>
      <c r="H21" s="585"/>
    </row>
    <row r="22" spans="2:8" ht="12.75" customHeight="1">
      <c r="B22" s="683" t="s">
        <v>648</v>
      </c>
      <c r="C22" s="684">
        <v>532.86</v>
      </c>
      <c r="D22" s="684">
        <v>541.42999999999995</v>
      </c>
      <c r="E22" s="685">
        <f t="shared" ref="E22:E23" si="0">D22-C22</f>
        <v>8.5699999999999363</v>
      </c>
      <c r="F22" s="585"/>
      <c r="G22" s="585"/>
      <c r="H22" s="585"/>
    </row>
    <row r="23" spans="2:8">
      <c r="B23" s="683" t="s">
        <v>649</v>
      </c>
      <c r="C23" s="684">
        <v>650</v>
      </c>
      <c r="D23" s="684">
        <v>658.57</v>
      </c>
      <c r="E23" s="685">
        <f t="shared" si="0"/>
        <v>8.57000000000005</v>
      </c>
    </row>
    <row r="24" spans="2:8" ht="32.1" customHeight="1">
      <c r="B24" s="686" t="s">
        <v>642</v>
      </c>
      <c r="C24" s="699"/>
      <c r="D24" s="699"/>
      <c r="E24" s="700"/>
    </row>
    <row r="25" spans="2:8" ht="14.25" customHeight="1">
      <c r="B25" s="683" t="s">
        <v>650</v>
      </c>
      <c r="C25" s="684">
        <v>312.24</v>
      </c>
      <c r="D25" s="684">
        <v>315.94</v>
      </c>
      <c r="E25" s="685">
        <f>D25-C25</f>
        <v>3.6999999999999886</v>
      </c>
    </row>
    <row r="26" spans="2:8" ht="32.1" customHeight="1">
      <c r="B26" s="686" t="s">
        <v>651</v>
      </c>
      <c r="C26" s="699"/>
      <c r="D26" s="699"/>
      <c r="E26" s="701"/>
    </row>
    <row r="27" spans="2:8" ht="14.25" customHeight="1">
      <c r="B27" s="683" t="s">
        <v>652</v>
      </c>
      <c r="C27" s="684" t="s">
        <v>387</v>
      </c>
      <c r="D27" s="684" t="s">
        <v>387</v>
      </c>
      <c r="E27" s="685" t="s">
        <v>387</v>
      </c>
    </row>
    <row r="28" spans="2:8" ht="32.1" customHeight="1">
      <c r="B28" s="686" t="s">
        <v>653</v>
      </c>
      <c r="C28" s="702"/>
      <c r="D28" s="702"/>
      <c r="E28" s="700"/>
    </row>
    <row r="29" spans="2:8">
      <c r="B29" s="683" t="s">
        <v>654</v>
      </c>
      <c r="C29" s="703" t="s">
        <v>387</v>
      </c>
      <c r="D29" s="703" t="s">
        <v>387</v>
      </c>
      <c r="E29" s="704" t="s">
        <v>387</v>
      </c>
    </row>
    <row r="30" spans="2:8" ht="27.75" customHeight="1">
      <c r="B30" s="686" t="s">
        <v>655</v>
      </c>
      <c r="C30" s="702"/>
      <c r="D30" s="702"/>
      <c r="E30" s="700"/>
    </row>
    <row r="31" spans="2:8">
      <c r="B31" s="683" t="s">
        <v>656</v>
      </c>
      <c r="C31" s="684">
        <v>187.81</v>
      </c>
      <c r="D31" s="684">
        <v>187.81</v>
      </c>
      <c r="E31" s="685">
        <f t="shared" ref="E31:E33" si="1">D31-C31</f>
        <v>0</v>
      </c>
    </row>
    <row r="32" spans="2:8">
      <c r="B32" s="683" t="s">
        <v>657</v>
      </c>
      <c r="C32" s="684">
        <v>212.23</v>
      </c>
      <c r="D32" s="684">
        <v>212.33</v>
      </c>
      <c r="E32" s="685">
        <f t="shared" si="1"/>
        <v>0.10000000000002274</v>
      </c>
    </row>
    <row r="33" spans="2:5">
      <c r="B33" s="683" t="s">
        <v>658</v>
      </c>
      <c r="C33" s="684">
        <v>322.79000000000002</v>
      </c>
      <c r="D33" s="684">
        <v>322.79000000000002</v>
      </c>
      <c r="E33" s="685">
        <f t="shared" si="1"/>
        <v>0</v>
      </c>
    </row>
    <row r="34" spans="2:5" ht="32.1" customHeight="1">
      <c r="B34" s="686" t="s">
        <v>659</v>
      </c>
      <c r="C34" s="699"/>
      <c r="D34" s="699"/>
      <c r="E34" s="701"/>
    </row>
    <row r="35" spans="2:5" ht="16.5" customHeight="1">
      <c r="B35" s="683" t="s">
        <v>660</v>
      </c>
      <c r="C35" s="684">
        <v>95.65</v>
      </c>
      <c r="D35" s="684">
        <v>95.65</v>
      </c>
      <c r="E35" s="685">
        <f>D35-C35</f>
        <v>0</v>
      </c>
    </row>
    <row r="36" spans="2:5" ht="23.25" customHeight="1">
      <c r="B36" s="686" t="s">
        <v>661</v>
      </c>
      <c r="C36" s="699"/>
      <c r="D36" s="699"/>
      <c r="E36" s="701"/>
    </row>
    <row r="37" spans="2:5" ht="13.5" customHeight="1">
      <c r="B37" s="683" t="s">
        <v>662</v>
      </c>
      <c r="C37" s="684">
        <v>255</v>
      </c>
      <c r="D37" s="684">
        <v>255</v>
      </c>
      <c r="E37" s="685">
        <f>D37-C37</f>
        <v>0</v>
      </c>
    </row>
    <row r="38" spans="2:5" ht="32.1" customHeight="1">
      <c r="B38" s="686" t="s">
        <v>663</v>
      </c>
      <c r="C38" s="699"/>
      <c r="D38" s="699"/>
      <c r="E38" s="700"/>
    </row>
    <row r="39" spans="2:5" ht="16.5" customHeight="1" thickBot="1">
      <c r="B39" s="692" t="s">
        <v>664</v>
      </c>
      <c r="C39" s="693">
        <v>80.44</v>
      </c>
      <c r="D39" s="693">
        <v>80.44</v>
      </c>
      <c r="E39" s="694">
        <f>D39-C39</f>
        <v>0</v>
      </c>
    </row>
    <row r="40" spans="2:5">
      <c r="B40" s="231" t="s">
        <v>665</v>
      </c>
    </row>
    <row r="41" spans="2:5">
      <c r="C41" s="256"/>
      <c r="D41" s="256"/>
      <c r="E41" s="256"/>
    </row>
    <row r="42" spans="2:5" ht="13.2" customHeight="1" thickBot="1">
      <c r="B42" s="256"/>
      <c r="C42" s="256"/>
      <c r="D42" s="256"/>
      <c r="E42" s="256"/>
    </row>
    <row r="43" spans="2:5">
      <c r="B43" s="705"/>
      <c r="C43" s="557"/>
      <c r="D43" s="557"/>
      <c r="E43" s="706"/>
    </row>
    <row r="44" spans="2:5">
      <c r="B44" s="580"/>
      <c r="E44" s="707"/>
    </row>
    <row r="45" spans="2:5" ht="12.75" customHeight="1">
      <c r="B45" s="708" t="s">
        <v>666</v>
      </c>
      <c r="C45" s="709"/>
      <c r="D45" s="709"/>
      <c r="E45" s="710"/>
    </row>
    <row r="46" spans="2:5" ht="18" customHeight="1">
      <c r="B46" s="708"/>
      <c r="C46" s="709"/>
      <c r="D46" s="709"/>
      <c r="E46" s="710"/>
    </row>
    <row r="47" spans="2:5">
      <c r="B47" s="580"/>
      <c r="E47" s="707"/>
    </row>
    <row r="48" spans="2:5" ht="13.8">
      <c r="B48" s="711" t="s">
        <v>667</v>
      </c>
      <c r="C48" s="712"/>
      <c r="D48" s="712"/>
      <c r="E48" s="713"/>
    </row>
    <row r="49" spans="2:5">
      <c r="B49" s="580"/>
      <c r="E49" s="707"/>
    </row>
    <row r="50" spans="2:5">
      <c r="B50" s="580"/>
      <c r="E50" s="707"/>
    </row>
    <row r="51" spans="2:5" ht="12" thickBot="1">
      <c r="B51" s="268"/>
      <c r="C51" s="575"/>
      <c r="D51" s="575"/>
      <c r="E51" s="714"/>
    </row>
    <row r="54" spans="2:5">
      <c r="E54" s="105" t="s">
        <v>54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90" zoomScaleNormal="90" zoomScaleSheetLayoutView="90" workbookViewId="0">
      <selection activeCell="I12" sqref="I12"/>
    </sheetView>
  </sheetViews>
  <sheetFormatPr baseColWidth="10" defaultColWidth="11.5546875" defaultRowHeight="13.8"/>
  <cols>
    <col min="1" max="1" width="3.109375" style="1" customWidth="1"/>
    <col min="2" max="2" width="9.33203125" style="1" customWidth="1"/>
    <col min="3" max="3" width="58.88671875" style="1" customWidth="1"/>
    <col min="4" max="4" width="18.44140625" style="1" customWidth="1"/>
    <col min="5" max="5" width="18.5546875" style="1" customWidth="1"/>
    <col min="6" max="7" width="16.33203125" style="1" customWidth="1"/>
    <col min="8" max="8" width="7.88671875" style="1" customWidth="1"/>
    <col min="9" max="9" width="10.5546875" style="1" customWidth="1"/>
    <col min="10" max="16384" width="11.5546875" style="1"/>
  </cols>
  <sheetData>
    <row r="1" spans="2:7" ht="14.25" customHeight="1"/>
    <row r="2" spans="2:7" ht="17.25" customHeight="1">
      <c r="B2" s="2" t="s">
        <v>0</v>
      </c>
      <c r="C2" s="2"/>
      <c r="D2" s="2"/>
      <c r="E2" s="2"/>
      <c r="F2" s="2"/>
      <c r="G2" s="3"/>
    </row>
    <row r="3" spans="2:7" ht="4.5" customHeight="1">
      <c r="B3" s="4"/>
      <c r="C3" s="4"/>
      <c r="D3" s="4"/>
      <c r="E3" s="4"/>
      <c r="F3" s="4"/>
      <c r="G3" s="3"/>
    </row>
    <row r="4" spans="2:7" ht="17.25" customHeight="1">
      <c r="B4" s="5" t="s">
        <v>1</v>
      </c>
      <c r="C4" s="5"/>
      <c r="D4" s="5"/>
      <c r="E4" s="5"/>
      <c r="F4" s="5"/>
      <c r="G4" s="5"/>
    </row>
    <row r="5" spans="2:7" ht="10.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95" customHeight="1" thickBot="1">
      <c r="B10" s="25"/>
      <c r="C10" s="26" t="s">
        <v>13</v>
      </c>
      <c r="D10" s="27"/>
      <c r="E10" s="27"/>
      <c r="F10" s="28"/>
      <c r="G10" s="29"/>
    </row>
    <row r="11" spans="2:7" ht="19.95" customHeight="1">
      <c r="B11" s="30" t="s">
        <v>14</v>
      </c>
      <c r="C11" s="31" t="s">
        <v>15</v>
      </c>
      <c r="D11" s="32">
        <v>195.88</v>
      </c>
      <c r="E11" s="32">
        <v>196.4</v>
      </c>
      <c r="F11" s="33">
        <f>E11-D11</f>
        <v>0.52000000000001023</v>
      </c>
      <c r="G11" s="34">
        <f t="shared" ref="G11:G18" si="0">(E11*100/D11)-100</f>
        <v>0.26546865427813771</v>
      </c>
    </row>
    <row r="12" spans="2:7" ht="19.95" customHeight="1">
      <c r="B12" s="35" t="s">
        <v>14</v>
      </c>
      <c r="C12" s="36" t="s">
        <v>16</v>
      </c>
      <c r="D12" s="37">
        <v>256.38</v>
      </c>
      <c r="E12" s="37">
        <v>256.38</v>
      </c>
      <c r="F12" s="33">
        <f t="shared" ref="F12:F18" si="1">E12-D12</f>
        <v>0</v>
      </c>
      <c r="G12" s="38">
        <f t="shared" si="0"/>
        <v>0</v>
      </c>
    </row>
    <row r="13" spans="2:7" ht="19.95" customHeight="1">
      <c r="B13" s="35" t="s">
        <v>14</v>
      </c>
      <c r="C13" s="36" t="s">
        <v>17</v>
      </c>
      <c r="D13" s="39">
        <v>178.62</v>
      </c>
      <c r="E13" s="37">
        <v>178.83</v>
      </c>
      <c r="F13" s="33">
        <f t="shared" si="1"/>
        <v>0.21000000000000796</v>
      </c>
      <c r="G13" s="38">
        <f t="shared" si="0"/>
        <v>0.11756802149814405</v>
      </c>
    </row>
    <row r="14" spans="2:7" ht="19.95" customHeight="1">
      <c r="B14" s="35" t="s">
        <v>14</v>
      </c>
      <c r="C14" s="36" t="s">
        <v>18</v>
      </c>
      <c r="D14" s="37">
        <v>187.54</v>
      </c>
      <c r="E14" s="37">
        <v>187.39</v>
      </c>
      <c r="F14" s="33">
        <f t="shared" si="1"/>
        <v>-0.15000000000000568</v>
      </c>
      <c r="G14" s="38">
        <f t="shared" si="0"/>
        <v>-7.9982936973436836E-2</v>
      </c>
    </row>
    <row r="15" spans="2:7" ht="19.95" customHeight="1">
      <c r="B15" s="35" t="s">
        <v>14</v>
      </c>
      <c r="C15" s="36" t="s">
        <v>19</v>
      </c>
      <c r="D15" s="37">
        <v>178.22</v>
      </c>
      <c r="E15" s="37">
        <v>178.46</v>
      </c>
      <c r="F15" s="33">
        <f t="shared" si="1"/>
        <v>0.24000000000000909</v>
      </c>
      <c r="G15" s="38">
        <f t="shared" si="0"/>
        <v>0.13466502076086329</v>
      </c>
    </row>
    <row r="16" spans="2:7" ht="19.95" customHeight="1">
      <c r="B16" s="40" t="s">
        <v>20</v>
      </c>
      <c r="C16" s="36" t="s">
        <v>21</v>
      </c>
      <c r="D16" s="39">
        <v>304.45</v>
      </c>
      <c r="E16" s="39">
        <v>304.05</v>
      </c>
      <c r="F16" s="33">
        <f t="shared" si="1"/>
        <v>-0.39999999999997726</v>
      </c>
      <c r="G16" s="38">
        <f t="shared" si="0"/>
        <v>-0.13138446378715685</v>
      </c>
    </row>
    <row r="17" spans="2:13" ht="19.95" customHeight="1">
      <c r="B17" s="40" t="s">
        <v>20</v>
      </c>
      <c r="C17" s="36" t="s">
        <v>22</v>
      </c>
      <c r="D17" s="39">
        <v>521.27</v>
      </c>
      <c r="E17" s="39">
        <v>521.27</v>
      </c>
      <c r="F17" s="33">
        <f t="shared" si="1"/>
        <v>0</v>
      </c>
      <c r="G17" s="38">
        <f t="shared" si="0"/>
        <v>0</v>
      </c>
    </row>
    <row r="18" spans="2:13" ht="19.95" customHeight="1" thickBot="1">
      <c r="B18" s="40" t="s">
        <v>20</v>
      </c>
      <c r="C18" s="36" t="s">
        <v>23</v>
      </c>
      <c r="D18" s="39">
        <v>625.39</v>
      </c>
      <c r="E18" s="39">
        <v>625.39</v>
      </c>
      <c r="F18" s="33">
        <f t="shared" si="1"/>
        <v>0</v>
      </c>
      <c r="G18" s="38">
        <f t="shared" si="0"/>
        <v>0</v>
      </c>
    </row>
    <row r="19" spans="2:13" ht="19.95" customHeight="1" thickBot="1">
      <c r="B19" s="41"/>
      <c r="C19" s="42" t="s">
        <v>24</v>
      </c>
      <c r="D19" s="43"/>
      <c r="E19" s="43"/>
      <c r="F19" s="28"/>
      <c r="G19" s="44"/>
    </row>
    <row r="20" spans="2:13" ht="19.95" customHeight="1">
      <c r="B20" s="35" t="s">
        <v>14</v>
      </c>
      <c r="C20" s="45" t="s">
        <v>25</v>
      </c>
      <c r="D20" s="46">
        <v>184</v>
      </c>
      <c r="E20" s="46">
        <v>184.17</v>
      </c>
      <c r="F20" s="33">
        <f>E20-D20</f>
        <v>0.16999999999998749</v>
      </c>
      <c r="G20" s="47">
        <f>(E20*100/D20)-100</f>
        <v>9.2391304347827941E-2</v>
      </c>
    </row>
    <row r="21" spans="2:13" ht="19.95" customHeight="1">
      <c r="B21" s="35" t="s">
        <v>14</v>
      </c>
      <c r="C21" s="48" t="s">
        <v>26</v>
      </c>
      <c r="D21" s="46">
        <v>308.75335105363263</v>
      </c>
      <c r="E21" s="46">
        <v>308.75</v>
      </c>
      <c r="F21" s="33">
        <f t="shared" ref="F21:F24" si="2">E21-D21</f>
        <v>-3.3510536326275542E-3</v>
      </c>
      <c r="G21" s="47">
        <f>(E21*100/D21)-100</f>
        <v>-1.0853497204834639E-3</v>
      </c>
    </row>
    <row r="22" spans="2:13" ht="19.95" customHeight="1">
      <c r="B22" s="35" t="s">
        <v>14</v>
      </c>
      <c r="C22" s="48" t="s">
        <v>27</v>
      </c>
      <c r="D22" s="46">
        <v>396.31651603473426</v>
      </c>
      <c r="E22" s="46">
        <v>396.32</v>
      </c>
      <c r="F22" s="33">
        <f t="shared" si="2"/>
        <v>3.4839652657296938E-3</v>
      </c>
      <c r="G22" s="47">
        <f>(E22*100/D22)-100</f>
        <v>8.7908656963975318E-4</v>
      </c>
    </row>
    <row r="23" spans="2:13" ht="19.95" customHeight="1">
      <c r="B23" s="40" t="s">
        <v>20</v>
      </c>
      <c r="C23" s="48" t="s">
        <v>28</v>
      </c>
      <c r="D23" s="46">
        <v>328.0155056512159</v>
      </c>
      <c r="E23" s="46">
        <v>328.74</v>
      </c>
      <c r="F23" s="33">
        <f t="shared" si="2"/>
        <v>0.72449434878410557</v>
      </c>
      <c r="G23" s="47">
        <f>(E23*100/D23)-100</f>
        <v>0.22087198205638003</v>
      </c>
    </row>
    <row r="24" spans="2:13" ht="19.95" customHeight="1" thickBot="1">
      <c r="B24" s="40" t="s">
        <v>20</v>
      </c>
      <c r="C24" s="49" t="s">
        <v>29</v>
      </c>
      <c r="D24" s="39">
        <v>212.3732051838532</v>
      </c>
      <c r="E24" s="39">
        <v>212.37</v>
      </c>
      <c r="F24" s="33">
        <f t="shared" si="2"/>
        <v>-3.2051838531970134E-3</v>
      </c>
      <c r="G24" s="47">
        <f>(E24*100/D24)-100</f>
        <v>-1.5092223382993097E-3</v>
      </c>
    </row>
    <row r="25" spans="2:13" ht="19.95" customHeight="1" thickBot="1">
      <c r="B25" s="50"/>
      <c r="C25" s="51" t="s">
        <v>30</v>
      </c>
      <c r="D25" s="52"/>
      <c r="E25" s="52"/>
      <c r="F25" s="53"/>
      <c r="G25" s="54"/>
    </row>
    <row r="26" spans="2:13" ht="19.95" customHeight="1">
      <c r="B26" s="30" t="s">
        <v>31</v>
      </c>
      <c r="C26" s="55" t="s">
        <v>32</v>
      </c>
      <c r="D26" s="56">
        <v>33.230432335900993</v>
      </c>
      <c r="E26" s="56">
        <v>33.85</v>
      </c>
      <c r="F26" s="57">
        <f>E26-D26</f>
        <v>0.61956766409900865</v>
      </c>
      <c r="G26" s="58">
        <f>(E26*100/D26)-100</f>
        <v>1.8644586318837923</v>
      </c>
    </row>
    <row r="27" spans="2:13" ht="19.95" customHeight="1">
      <c r="B27" s="35" t="s">
        <v>31</v>
      </c>
      <c r="C27" s="59" t="s">
        <v>33</v>
      </c>
      <c r="D27" s="56">
        <v>47.270920199905412</v>
      </c>
      <c r="E27" s="56">
        <v>49.49</v>
      </c>
      <c r="F27" s="60">
        <f>E27-D27</f>
        <v>2.2190798000945904</v>
      </c>
      <c r="G27" s="47">
        <f>(E27*100/D27)-100</f>
        <v>4.6943867195947462</v>
      </c>
    </row>
    <row r="28" spans="2:13" ht="19.95" customHeight="1">
      <c r="B28" s="61" t="s">
        <v>31</v>
      </c>
      <c r="C28" s="62" t="s">
        <v>34</v>
      </c>
      <c r="D28" s="63" t="s">
        <v>35</v>
      </c>
      <c r="E28" s="63" t="s">
        <v>35</v>
      </c>
      <c r="F28" s="56">
        <v>0</v>
      </c>
      <c r="G28" s="64">
        <v>0</v>
      </c>
    </row>
    <row r="29" spans="2:13" ht="19.95" customHeight="1" thickBot="1">
      <c r="B29" s="65" t="s">
        <v>31</v>
      </c>
      <c r="C29" s="66" t="s">
        <v>36</v>
      </c>
      <c r="D29" s="67" t="s">
        <v>37</v>
      </c>
      <c r="E29" s="67" t="s">
        <v>37</v>
      </c>
      <c r="F29" s="33">
        <v>0</v>
      </c>
      <c r="G29" s="38">
        <v>0</v>
      </c>
    </row>
    <row r="30" spans="2:13" ht="19.95" customHeight="1" thickBot="1">
      <c r="B30" s="68"/>
      <c r="C30" s="69" t="s">
        <v>38</v>
      </c>
      <c r="D30" s="70"/>
      <c r="E30" s="70"/>
      <c r="F30" s="53"/>
      <c r="G30" s="71"/>
    </row>
    <row r="31" spans="2:13" s="74" customFormat="1" ht="19.95" customHeight="1">
      <c r="B31" s="72" t="s">
        <v>39</v>
      </c>
      <c r="C31" s="55" t="s">
        <v>40</v>
      </c>
      <c r="D31" s="73">
        <v>215.09515803100135</v>
      </c>
      <c r="E31" s="73">
        <v>219.31</v>
      </c>
      <c r="F31" s="33">
        <f>E31-D31</f>
        <v>4.2148419689986554</v>
      </c>
      <c r="G31" s="58">
        <f t="shared" ref="G31:G37" si="3">(E31*100/D31)-100</f>
        <v>1.9595243368477782</v>
      </c>
      <c r="I31" s="1"/>
      <c r="J31" s="1"/>
      <c r="K31" s="1"/>
      <c r="L31" s="1"/>
      <c r="M31" s="1"/>
    </row>
    <row r="32" spans="2:13" ht="19.95" customHeight="1">
      <c r="B32" s="40" t="s">
        <v>39</v>
      </c>
      <c r="C32" s="59" t="s">
        <v>41</v>
      </c>
      <c r="D32" s="39">
        <v>182.41023404031927</v>
      </c>
      <c r="E32" s="39">
        <v>181.01</v>
      </c>
      <c r="F32" s="33">
        <f t="shared" ref="F32:F36" si="4">E32-D32</f>
        <v>-1.4002340403192761</v>
      </c>
      <c r="G32" s="47">
        <f t="shared" si="3"/>
        <v>-0.76762910134185347</v>
      </c>
    </row>
    <row r="33" spans="2:12" ht="19.95" customHeight="1">
      <c r="B33" s="40" t="s">
        <v>39</v>
      </c>
      <c r="C33" s="59" t="s">
        <v>42</v>
      </c>
      <c r="D33" s="39">
        <v>175.17853085716618</v>
      </c>
      <c r="E33" s="39">
        <v>173.53</v>
      </c>
      <c r="F33" s="33">
        <f t="shared" si="4"/>
        <v>-1.648530857166179</v>
      </c>
      <c r="G33" s="38">
        <f t="shared" si="3"/>
        <v>-0.94105758799308603</v>
      </c>
    </row>
    <row r="34" spans="2:12" ht="19.95" customHeight="1">
      <c r="B34" s="40" t="s">
        <v>39</v>
      </c>
      <c r="C34" s="59" t="s">
        <v>43</v>
      </c>
      <c r="D34" s="39">
        <v>191.40625</v>
      </c>
      <c r="E34" s="39">
        <v>188.85</v>
      </c>
      <c r="F34" s="33">
        <f t="shared" si="4"/>
        <v>-2.5562500000000057</v>
      </c>
      <c r="G34" s="38">
        <f t="shared" si="3"/>
        <v>-1.3355102040816291</v>
      </c>
    </row>
    <row r="35" spans="2:12" ht="19.95" customHeight="1">
      <c r="B35" s="40" t="s">
        <v>39</v>
      </c>
      <c r="C35" s="59" t="s">
        <v>44</v>
      </c>
      <c r="D35" s="39">
        <v>70.703333333333333</v>
      </c>
      <c r="E35" s="39">
        <v>70.010000000000005</v>
      </c>
      <c r="F35" s="33">
        <f t="shared" si="4"/>
        <v>-0.69333333333332803</v>
      </c>
      <c r="G35" s="38">
        <f t="shared" si="3"/>
        <v>-0.98062326151523393</v>
      </c>
    </row>
    <row r="36" spans="2:12" ht="19.95" customHeight="1">
      <c r="B36" s="40" t="s">
        <v>39</v>
      </c>
      <c r="C36" s="59" t="s">
        <v>45</v>
      </c>
      <c r="D36" s="39">
        <v>104.16666666666667</v>
      </c>
      <c r="E36" s="39">
        <v>104.21</v>
      </c>
      <c r="F36" s="33">
        <f t="shared" si="4"/>
        <v>4.3333333333322344E-2</v>
      </c>
      <c r="G36" s="38">
        <f t="shared" si="3"/>
        <v>4.1600000000002524E-2</v>
      </c>
    </row>
    <row r="37" spans="2:12" ht="19.95" customHeight="1" thickBot="1">
      <c r="B37" s="75" t="s">
        <v>39</v>
      </c>
      <c r="C37" s="76" t="s">
        <v>46</v>
      </c>
      <c r="D37" s="77">
        <v>78.906666666666666</v>
      </c>
      <c r="E37" s="77">
        <v>79.099999999999994</v>
      </c>
      <c r="F37" s="78">
        <f>E37-D37</f>
        <v>0.19333333333332803</v>
      </c>
      <c r="G37" s="79">
        <f t="shared" si="3"/>
        <v>0.24501520784048125</v>
      </c>
    </row>
    <row r="38" spans="2:12" ht="19.95" customHeight="1">
      <c r="B38" s="80" t="s">
        <v>47</v>
      </c>
      <c r="C38" s="81"/>
      <c r="F38" s="81"/>
      <c r="G38" s="81"/>
      <c r="L38" s="82"/>
    </row>
    <row r="39" spans="2:12" ht="15" customHeight="1">
      <c r="B39" s="83" t="s">
        <v>48</v>
      </c>
      <c r="C39" s="81"/>
      <c r="D39" s="81"/>
      <c r="E39" s="81"/>
      <c r="F39" s="81"/>
      <c r="G39" s="81"/>
      <c r="L39" s="82"/>
    </row>
    <row r="40" spans="2:12" ht="15" customHeight="1">
      <c r="B40" s="1" t="s">
        <v>49</v>
      </c>
      <c r="C40" s="84"/>
      <c r="D40" s="85"/>
      <c r="E40" s="85"/>
      <c r="F40" s="81"/>
      <c r="L40" s="82"/>
    </row>
    <row r="41" spans="2:12" ht="15" customHeight="1">
      <c r="B41" s="1" t="s">
        <v>50</v>
      </c>
      <c r="C41" s="81"/>
      <c r="D41" s="85"/>
      <c r="E41" s="81"/>
      <c r="F41" s="81"/>
      <c r="L41" s="82"/>
    </row>
    <row r="42" spans="2:12" ht="15" customHeight="1">
      <c r="B42" s="1" t="s">
        <v>51</v>
      </c>
      <c r="C42" s="81"/>
      <c r="D42" s="85"/>
      <c r="E42" s="81"/>
      <c r="F42" s="81"/>
      <c r="L42" s="82"/>
    </row>
    <row r="43" spans="2:12" ht="15" customHeight="1">
      <c r="B43" s="1" t="s">
        <v>52</v>
      </c>
      <c r="C43" s="81"/>
      <c r="D43" s="85"/>
      <c r="E43" s="81"/>
      <c r="F43" s="81"/>
      <c r="L43" s="82"/>
    </row>
    <row r="44" spans="2:12" ht="7.5" customHeight="1">
      <c r="B44" s="83"/>
      <c r="G44" s="86"/>
      <c r="L44" s="82"/>
    </row>
    <row r="45" spans="2:12" ht="22.5" customHeight="1">
      <c r="B45" s="87" t="s">
        <v>53</v>
      </c>
      <c r="C45" s="87"/>
      <c r="D45" s="87"/>
      <c r="E45" s="87"/>
      <c r="F45" s="87"/>
      <c r="G45" s="87"/>
      <c r="L45" s="82"/>
    </row>
    <row r="46" spans="2:12" ht="44.25" customHeight="1">
      <c r="I46" s="88"/>
    </row>
    <row r="47" spans="2:12" ht="18.75" customHeight="1">
      <c r="I47" s="88"/>
    </row>
    <row r="48" spans="2:12" ht="18.75" customHeight="1">
      <c r="I48" s="88"/>
    </row>
    <row r="49" spans="2:12" ht="13.5" customHeight="1">
      <c r="I49" s="88"/>
    </row>
    <row r="50" spans="2:12" ht="15" customHeight="1">
      <c r="B50" s="89"/>
      <c r="C50" s="89"/>
      <c r="D50" s="90"/>
      <c r="E50" s="90"/>
      <c r="F50" s="89"/>
      <c r="G50" s="89"/>
    </row>
    <row r="51" spans="2:12" ht="11.25" customHeight="1">
      <c r="B51" s="89"/>
      <c r="C51" s="89"/>
      <c r="D51" s="89"/>
      <c r="E51" s="89"/>
      <c r="F51" s="89"/>
      <c r="G51" s="89"/>
    </row>
    <row r="52" spans="2:12" ht="13.5" customHeight="1">
      <c r="B52" s="89"/>
      <c r="C52" s="89"/>
      <c r="D52" s="91"/>
      <c r="E52" s="91"/>
      <c r="F52" s="92"/>
      <c r="G52" s="92"/>
      <c r="L52" s="74"/>
    </row>
    <row r="53" spans="2:12" ht="15" customHeight="1">
      <c r="B53" s="93"/>
      <c r="C53" s="94"/>
      <c r="D53" s="95"/>
      <c r="E53" s="95"/>
      <c r="F53" s="96"/>
      <c r="G53" s="95"/>
      <c r="L53" s="74"/>
    </row>
    <row r="54" spans="2:12" ht="15" customHeight="1">
      <c r="B54" s="93"/>
      <c r="C54" s="94"/>
      <c r="D54" s="95"/>
      <c r="E54" s="95"/>
      <c r="F54" s="96"/>
      <c r="G54" s="95"/>
      <c r="L54" s="74"/>
    </row>
    <row r="55" spans="2:12" ht="15" customHeight="1">
      <c r="B55" s="93"/>
      <c r="C55" s="94"/>
      <c r="D55" s="95"/>
      <c r="E55" s="95"/>
      <c r="F55" s="96"/>
      <c r="G55" s="95"/>
      <c r="L55" s="74"/>
    </row>
    <row r="56" spans="2:12" ht="15" customHeight="1">
      <c r="B56" s="93"/>
      <c r="C56" s="94"/>
      <c r="D56" s="95"/>
      <c r="E56" s="95"/>
      <c r="F56" s="96"/>
      <c r="G56" s="97"/>
    </row>
    <row r="57" spans="2:12" ht="15" customHeight="1">
      <c r="B57" s="93"/>
      <c r="C57" s="98"/>
      <c r="D57" s="95"/>
      <c r="E57" s="95"/>
      <c r="F57" s="96"/>
      <c r="G57" s="97"/>
      <c r="I57" s="99"/>
    </row>
    <row r="58" spans="2:12" ht="15" customHeight="1">
      <c r="B58" s="93"/>
      <c r="C58" s="98"/>
      <c r="D58" s="95"/>
      <c r="E58" s="95"/>
      <c r="F58" s="96"/>
      <c r="G58" s="97"/>
      <c r="H58" s="99"/>
      <c r="I58" s="100"/>
    </row>
    <row r="59" spans="2:12" ht="15" customHeight="1">
      <c r="B59" s="101"/>
      <c r="C59" s="98"/>
      <c r="D59" s="95"/>
      <c r="E59" s="95"/>
      <c r="F59" s="96"/>
      <c r="H59" s="99"/>
      <c r="I59" s="100"/>
      <c r="J59" s="102"/>
    </row>
    <row r="60" spans="2:12" ht="15" customHeight="1">
      <c r="B60" s="93"/>
      <c r="C60" s="98"/>
      <c r="D60" s="95"/>
      <c r="E60" s="95"/>
      <c r="F60" s="96"/>
      <c r="G60" s="95"/>
      <c r="H60" s="100"/>
    </row>
    <row r="61" spans="2:12" ht="15" customHeight="1">
      <c r="B61" s="93"/>
      <c r="C61" s="98"/>
      <c r="D61" s="95"/>
      <c r="E61" s="95"/>
      <c r="F61" s="96"/>
      <c r="G61" s="95"/>
      <c r="H61" s="99"/>
    </row>
    <row r="62" spans="2:12" ht="15" customHeight="1">
      <c r="B62" s="93"/>
      <c r="C62" s="98"/>
      <c r="D62" s="95"/>
      <c r="E62" s="95"/>
      <c r="F62" s="96"/>
      <c r="H62" s="100"/>
      <c r="I62" s="100"/>
    </row>
    <row r="63" spans="2:12" ht="15" customHeight="1">
      <c r="B63" s="93"/>
      <c r="C63" s="103"/>
      <c r="D63" s="95"/>
      <c r="E63" s="95"/>
      <c r="F63" s="96"/>
      <c r="I63" s="100"/>
      <c r="K63" s="102"/>
    </row>
    <row r="64" spans="2:12" ht="15" customHeight="1">
      <c r="B64" s="93"/>
      <c r="C64" s="104"/>
      <c r="D64" s="95"/>
      <c r="E64" s="95"/>
      <c r="F64" s="96"/>
      <c r="G64" s="95"/>
    </row>
    <row r="65" spans="2:8" ht="15" customHeight="1">
      <c r="B65" s="93"/>
      <c r="C65" s="104"/>
      <c r="D65" s="95"/>
      <c r="E65" s="95"/>
      <c r="F65" s="96"/>
      <c r="G65" s="105" t="s">
        <v>54</v>
      </c>
    </row>
    <row r="66" spans="2:8" ht="15" customHeight="1">
      <c r="B66" s="93"/>
      <c r="C66" s="104"/>
      <c r="D66" s="95"/>
      <c r="E66" s="95"/>
      <c r="F66" s="96"/>
      <c r="G66" s="95"/>
    </row>
    <row r="67" spans="2:8" ht="15" customHeight="1">
      <c r="B67" s="93"/>
      <c r="C67" s="104"/>
      <c r="D67" s="95"/>
      <c r="E67" s="95"/>
      <c r="F67" s="96"/>
      <c r="G67" s="95"/>
    </row>
    <row r="68" spans="2:8" ht="15" customHeight="1">
      <c r="B68" s="93"/>
      <c r="C68" s="98"/>
      <c r="D68" s="106"/>
      <c r="E68" s="106"/>
      <c r="F68" s="96"/>
      <c r="H68" s="100"/>
    </row>
    <row r="69" spans="2:8" ht="15" customHeight="1">
      <c r="B69" s="93"/>
      <c r="C69" s="107"/>
      <c r="D69" s="95"/>
      <c r="E69" s="95"/>
      <c r="F69" s="96"/>
      <c r="G69" s="95"/>
    </row>
    <row r="70" spans="2:8" ht="15" customHeight="1">
      <c r="B70" s="108"/>
      <c r="C70" s="107"/>
      <c r="D70" s="109"/>
      <c r="E70" s="109"/>
      <c r="F70" s="96"/>
      <c r="G70" s="110"/>
    </row>
    <row r="71" spans="2:8" ht="15" customHeight="1">
      <c r="B71" s="108"/>
      <c r="C71" s="107"/>
      <c r="D71" s="95"/>
      <c r="E71" s="95"/>
      <c r="F71" s="96"/>
      <c r="G71" s="95"/>
    </row>
    <row r="72" spans="2:8" ht="15" customHeight="1">
      <c r="B72" s="108"/>
      <c r="C72" s="107"/>
      <c r="D72" s="111"/>
      <c r="E72" s="111"/>
      <c r="F72" s="111"/>
      <c r="G72" s="111"/>
    </row>
    <row r="73" spans="2:8" ht="12" customHeight="1">
      <c r="B73" s="107"/>
      <c r="C73" s="112"/>
      <c r="D73" s="112"/>
      <c r="E73" s="112"/>
      <c r="F73" s="112"/>
      <c r="G73" s="112"/>
    </row>
    <row r="74" spans="2:8" ht="15" customHeight="1">
      <c r="B74" s="113"/>
      <c r="C74" s="112"/>
      <c r="D74" s="112"/>
      <c r="E74" s="112"/>
      <c r="F74" s="112"/>
      <c r="G74" s="112"/>
    </row>
    <row r="75" spans="2:8" ht="13.5" customHeight="1">
      <c r="B75" s="113"/>
      <c r="C75" s="90"/>
      <c r="D75" s="90"/>
      <c r="E75" s="90"/>
      <c r="F75" s="90"/>
      <c r="G75" s="90"/>
      <c r="H75" s="100"/>
    </row>
    <row r="76" spans="2:8">
      <c r="B76" s="83"/>
    </row>
    <row r="77" spans="2:8" ht="11.25" customHeight="1">
      <c r="B77" s="74"/>
      <c r="C77" s="74"/>
      <c r="D77" s="74"/>
    </row>
    <row r="79" spans="2:8">
      <c r="E79" s="114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6:G67">
    <cfRule type="cellIs" dxfId="37" priority="9" stopIfTrue="1" operator="lessThan">
      <formula>0</formula>
    </cfRule>
    <cfRule type="cellIs" dxfId="36" priority="10" stopIfTrue="1" operator="greaterThanOrEqual">
      <formula>0</formula>
    </cfRule>
  </conditionalFormatting>
  <conditionalFormatting sqref="G26">
    <cfRule type="cellIs" dxfId="35" priority="7" stopIfTrue="1" operator="lessThan">
      <formula>0</formula>
    </cfRule>
    <cfRule type="cellIs" dxfId="34" priority="8" stopIfTrue="1" operator="greaterThanOrEqual">
      <formula>0</formula>
    </cfRule>
  </conditionalFormatting>
  <conditionalFormatting sqref="G27">
    <cfRule type="cellIs" dxfId="33" priority="5" stopIfTrue="1" operator="lessThan">
      <formula>0</formula>
    </cfRule>
    <cfRule type="cellIs" dxfId="32" priority="6" stopIfTrue="1" operator="greaterThanOrEqual">
      <formula>0</formula>
    </cfRule>
  </conditionalFormatting>
  <conditionalFormatting sqref="G30">
    <cfRule type="cellIs" dxfId="31" priority="3" stopIfTrue="1" operator="lessThan">
      <formula>0</formula>
    </cfRule>
    <cfRule type="cellIs" dxfId="30" priority="4" stopIfTrue="1" operator="greaterThanOrEqual">
      <formula>0</formula>
    </cfRule>
  </conditionalFormatting>
  <conditionalFormatting sqref="G28:G29">
    <cfRule type="cellIs" dxfId="29" priority="1" stopIfTrue="1" operator="lessThan">
      <formula>0</formula>
    </cfRule>
    <cfRule type="cellIs" dxfId="2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1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1</xdr:col>
                <xdr:colOff>22860</xdr:colOff>
                <xdr:row>45</xdr:row>
                <xdr:rowOff>175260</xdr:rowOff>
              </from>
              <to>
                <xdr:col>6</xdr:col>
                <xdr:colOff>975360</xdr:colOff>
                <xdr:row>61</xdr:row>
                <xdr:rowOff>144780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3"/>
  <sheetViews>
    <sheetView showGridLines="0" zoomScale="80" zoomScaleNormal="80" zoomScaleSheetLayoutView="90" workbookViewId="0"/>
  </sheetViews>
  <sheetFormatPr baseColWidth="10" defaultColWidth="11.5546875" defaultRowHeight="12.6"/>
  <cols>
    <col min="1" max="1" width="3.109375" style="115" customWidth="1"/>
    <col min="2" max="2" width="9.33203125" style="115" customWidth="1"/>
    <col min="3" max="3" width="57.109375" style="115" customWidth="1"/>
    <col min="4" max="4" width="18.88671875" style="115" customWidth="1"/>
    <col min="5" max="5" width="20" style="115" customWidth="1"/>
    <col min="6" max="6" width="19.44140625" style="115" customWidth="1"/>
    <col min="7" max="7" width="19.6640625" style="115" customWidth="1"/>
    <col min="8" max="8" width="3.109375" style="115" customWidth="1"/>
    <col min="9" max="9" width="10.5546875" style="115" customWidth="1"/>
    <col min="10" max="16384" width="11.5546875" style="115"/>
  </cols>
  <sheetData>
    <row r="1" spans="2:10" ht="14.25" customHeight="1"/>
    <row r="2" spans="2:10" ht="21" customHeight="1" thickBot="1">
      <c r="B2" s="116"/>
      <c r="C2" s="116"/>
      <c r="D2" s="116"/>
      <c r="E2" s="116"/>
      <c r="F2" s="116"/>
      <c r="G2" s="116"/>
    </row>
    <row r="3" spans="2:10" ht="21" customHeight="1" thickBot="1">
      <c r="B3" s="7" t="s">
        <v>55</v>
      </c>
      <c r="C3" s="8"/>
      <c r="D3" s="8"/>
      <c r="E3" s="8"/>
      <c r="F3" s="8"/>
      <c r="G3" s="9"/>
    </row>
    <row r="4" spans="2:10" ht="20.100000000000001" customHeight="1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20.100000000000001" customHeight="1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customHeight="1" thickBot="1">
      <c r="B6" s="20"/>
      <c r="C6" s="21"/>
      <c r="D6" s="22" t="s">
        <v>56</v>
      </c>
      <c r="E6" s="22" t="s">
        <v>57</v>
      </c>
      <c r="F6" s="23" t="s">
        <v>11</v>
      </c>
      <c r="G6" s="24" t="s">
        <v>12</v>
      </c>
    </row>
    <row r="7" spans="2:10" ht="20.100000000000001" customHeight="1" thickBot="1">
      <c r="B7" s="50"/>
      <c r="C7" s="117" t="s">
        <v>58</v>
      </c>
      <c r="D7" s="118"/>
      <c r="E7" s="118"/>
      <c r="F7" s="119"/>
      <c r="G7" s="120"/>
    </row>
    <row r="8" spans="2:10" ht="20.100000000000001" customHeight="1">
      <c r="B8" s="121" t="s">
        <v>20</v>
      </c>
      <c r="C8" s="122" t="s">
        <v>59</v>
      </c>
      <c r="D8" s="123">
        <v>31.882086364848394</v>
      </c>
      <c r="E8" s="123">
        <v>33.624623457656256</v>
      </c>
      <c r="F8" s="124">
        <f t="shared" ref="F8:F15" si="0">E8-D8</f>
        <v>1.7425370928078614</v>
      </c>
      <c r="G8" s="125">
        <f t="shared" ref="G8:G15" si="1">(E8*100/D8)-100</f>
        <v>5.465567945795101</v>
      </c>
      <c r="J8" s="126"/>
    </row>
    <row r="9" spans="2:10" ht="20.100000000000001" customHeight="1">
      <c r="B9" s="121" t="s">
        <v>20</v>
      </c>
      <c r="C9" s="122" t="s">
        <v>60</v>
      </c>
      <c r="D9" s="123">
        <v>40.651952679436143</v>
      </c>
      <c r="E9" s="123">
        <v>40.773168379425378</v>
      </c>
      <c r="F9" s="124">
        <f t="shared" si="0"/>
        <v>0.12121569998923576</v>
      </c>
      <c r="G9" s="125">
        <f t="shared" si="1"/>
        <v>0.29817928045201825</v>
      </c>
      <c r="J9" s="126"/>
    </row>
    <row r="10" spans="2:10" ht="20.100000000000001" customHeight="1">
      <c r="B10" s="121" t="s">
        <v>20</v>
      </c>
      <c r="C10" s="122" t="s">
        <v>61</v>
      </c>
      <c r="D10" s="123">
        <v>23.238331324346657</v>
      </c>
      <c r="E10" s="123">
        <v>24.04642295957634</v>
      </c>
      <c r="F10" s="124">
        <f t="shared" si="0"/>
        <v>0.80809163522968319</v>
      </c>
      <c r="G10" s="125">
        <f t="shared" si="1"/>
        <v>3.4774081837065864</v>
      </c>
      <c r="J10" s="126"/>
    </row>
    <row r="11" spans="2:10" ht="20.100000000000001" customHeight="1">
      <c r="B11" s="121" t="s">
        <v>20</v>
      </c>
      <c r="C11" s="122" t="s">
        <v>62</v>
      </c>
      <c r="D11" s="123">
        <v>180</v>
      </c>
      <c r="E11" s="123">
        <v>206.93985786802028</v>
      </c>
      <c r="F11" s="124">
        <f t="shared" si="0"/>
        <v>26.939857868020283</v>
      </c>
      <c r="G11" s="125">
        <f t="shared" si="1"/>
        <v>14.966587704455719</v>
      </c>
      <c r="J11" s="126"/>
    </row>
    <row r="12" spans="2:10" ht="20.100000000000001" customHeight="1">
      <c r="B12" s="121" t="s">
        <v>20</v>
      </c>
      <c r="C12" s="122" t="s">
        <v>63</v>
      </c>
      <c r="D12" s="123">
        <v>41.331169907423337</v>
      </c>
      <c r="E12" s="123">
        <v>41.331169907423337</v>
      </c>
      <c r="F12" s="124">
        <f t="shared" si="0"/>
        <v>0</v>
      </c>
      <c r="G12" s="125">
        <f t="shared" si="1"/>
        <v>0</v>
      </c>
      <c r="J12" s="126"/>
    </row>
    <row r="13" spans="2:10" ht="20.100000000000001" customHeight="1">
      <c r="B13" s="121" t="s">
        <v>20</v>
      </c>
      <c r="C13" s="122" t="s">
        <v>64</v>
      </c>
      <c r="D13" s="123">
        <v>62.006281324521225</v>
      </c>
      <c r="E13" s="123">
        <v>62.006281324521225</v>
      </c>
      <c r="F13" s="124">
        <f t="shared" si="0"/>
        <v>0</v>
      </c>
      <c r="G13" s="125">
        <f t="shared" si="1"/>
        <v>0</v>
      </c>
      <c r="J13" s="126"/>
    </row>
    <row r="14" spans="2:10" ht="20.100000000000001" customHeight="1">
      <c r="B14" s="121" t="s">
        <v>20</v>
      </c>
      <c r="C14" s="122" t="s">
        <v>65</v>
      </c>
      <c r="D14" s="123">
        <v>32.499999999999993</v>
      </c>
      <c r="E14" s="123">
        <v>25</v>
      </c>
      <c r="F14" s="124">
        <f t="shared" si="0"/>
        <v>-7.4999999999999929</v>
      </c>
      <c r="G14" s="125">
        <f t="shared" si="1"/>
        <v>-23.076923076923066</v>
      </c>
      <c r="J14" s="126"/>
    </row>
    <row r="15" spans="2:10" ht="20.100000000000001" customHeight="1" thickBot="1">
      <c r="B15" s="121" t="s">
        <v>20</v>
      </c>
      <c r="C15" s="122" t="s">
        <v>66</v>
      </c>
      <c r="D15" s="123">
        <v>43.919999999999995</v>
      </c>
      <c r="E15" s="123">
        <v>33.57</v>
      </c>
      <c r="F15" s="124">
        <f t="shared" si="0"/>
        <v>-10.349999999999994</v>
      </c>
      <c r="G15" s="125">
        <f t="shared" si="1"/>
        <v>-23.565573770491795</v>
      </c>
      <c r="J15" s="126"/>
    </row>
    <row r="16" spans="2:10" ht="20.100000000000001" customHeight="1" thickBot="1">
      <c r="B16" s="50"/>
      <c r="C16" s="117" t="s">
        <v>67</v>
      </c>
      <c r="D16" s="127"/>
      <c r="E16" s="127"/>
      <c r="F16" s="128"/>
      <c r="G16" s="129"/>
    </row>
    <row r="17" spans="2:7" ht="20.100000000000001" customHeight="1">
      <c r="B17" s="130" t="s">
        <v>20</v>
      </c>
      <c r="C17" s="131" t="s">
        <v>68</v>
      </c>
      <c r="D17" s="132">
        <v>47.863687464867908</v>
      </c>
      <c r="E17" s="132">
        <v>48.562084520417855</v>
      </c>
      <c r="F17" s="57">
        <f>E17-D17</f>
        <v>0.6983970555499468</v>
      </c>
      <c r="G17" s="133">
        <f>(E17*100/D17)-100</f>
        <v>1.4591375895611378</v>
      </c>
    </row>
    <row r="18" spans="2:7" ht="20.100000000000001" customHeight="1">
      <c r="B18" s="134" t="s">
        <v>20</v>
      </c>
      <c r="C18" s="135" t="s">
        <v>69</v>
      </c>
      <c r="D18" s="136">
        <v>120</v>
      </c>
      <c r="E18" s="136">
        <v>122</v>
      </c>
      <c r="F18" s="137">
        <f>E18-D18</f>
        <v>2</v>
      </c>
      <c r="G18" s="138">
        <f>(E18*100/D18)-100</f>
        <v>1.6666666666666714</v>
      </c>
    </row>
    <row r="19" spans="2:7" ht="20.100000000000001" customHeight="1">
      <c r="B19" s="134" t="s">
        <v>20</v>
      </c>
      <c r="C19" s="135" t="s">
        <v>70</v>
      </c>
      <c r="D19" s="136">
        <v>138.71766461207321</v>
      </c>
      <c r="E19" s="136">
        <v>117.51998728108795</v>
      </c>
      <c r="F19" s="137">
        <f t="shared" ref="F19:F36" si="2">E19-D19</f>
        <v>-21.197677330985258</v>
      </c>
      <c r="G19" s="138">
        <f t="shared" ref="G19:G36" si="3">(E19*100/D19)-100</f>
        <v>-15.28116652645862</v>
      </c>
    </row>
    <row r="20" spans="2:7" ht="20.100000000000001" customHeight="1">
      <c r="B20" s="134" t="s">
        <v>20</v>
      </c>
      <c r="C20" s="135" t="s">
        <v>71</v>
      </c>
      <c r="D20" s="136">
        <v>48.886250000000004</v>
      </c>
      <c r="E20" s="136">
        <v>32.266666666666666</v>
      </c>
      <c r="F20" s="137">
        <f t="shared" si="2"/>
        <v>-16.619583333333338</v>
      </c>
      <c r="G20" s="138">
        <f t="shared" si="3"/>
        <v>-33.996437307695601</v>
      </c>
    </row>
    <row r="21" spans="2:7" ht="20.100000000000001" customHeight="1">
      <c r="B21" s="134" t="s">
        <v>20</v>
      </c>
      <c r="C21" s="135" t="s">
        <v>72</v>
      </c>
      <c r="D21" s="136">
        <v>58.400860171873745</v>
      </c>
      <c r="E21" s="136">
        <v>33.468112481904257</v>
      </c>
      <c r="F21" s="137">
        <f t="shared" si="2"/>
        <v>-24.932747689969489</v>
      </c>
      <c r="G21" s="138">
        <f t="shared" si="3"/>
        <v>-42.692432297388102</v>
      </c>
    </row>
    <row r="22" spans="2:7" ht="20.100000000000001" customHeight="1">
      <c r="B22" s="134" t="s">
        <v>20</v>
      </c>
      <c r="C22" s="135" t="s">
        <v>73</v>
      </c>
      <c r="D22" s="136">
        <v>9.2544965533729115</v>
      </c>
      <c r="E22" s="136">
        <v>9.2544965533729115</v>
      </c>
      <c r="F22" s="137">
        <f t="shared" si="2"/>
        <v>0</v>
      </c>
      <c r="G22" s="138">
        <f t="shared" si="3"/>
        <v>0</v>
      </c>
    </row>
    <row r="23" spans="2:7" ht="20.100000000000001" customHeight="1">
      <c r="B23" s="134" t="s">
        <v>20</v>
      </c>
      <c r="C23" s="135" t="s">
        <v>74</v>
      </c>
      <c r="D23" s="136">
        <v>165.3356835719101</v>
      </c>
      <c r="E23" s="136">
        <v>165.3356835719101</v>
      </c>
      <c r="F23" s="137">
        <f t="shared" si="2"/>
        <v>0</v>
      </c>
      <c r="G23" s="138">
        <f t="shared" si="3"/>
        <v>0</v>
      </c>
    </row>
    <row r="24" spans="2:7" ht="20.100000000000001" customHeight="1">
      <c r="B24" s="134" t="s">
        <v>20</v>
      </c>
      <c r="C24" s="135" t="s">
        <v>75</v>
      </c>
      <c r="D24" s="136">
        <v>62.519999346960098</v>
      </c>
      <c r="E24" s="136">
        <v>53.651329940119766</v>
      </c>
      <c r="F24" s="137">
        <f t="shared" si="2"/>
        <v>-8.8686694068403327</v>
      </c>
      <c r="G24" s="138">
        <f>(E24*100/D24)-100</f>
        <v>-14.185331892956185</v>
      </c>
    </row>
    <row r="25" spans="2:7" ht="20.100000000000001" customHeight="1">
      <c r="B25" s="134" t="s">
        <v>20</v>
      </c>
      <c r="C25" s="135" t="s">
        <v>76</v>
      </c>
      <c r="D25" s="136">
        <v>26.518922386144965</v>
      </c>
      <c r="E25" s="136">
        <v>29.820197344378123</v>
      </c>
      <c r="F25" s="137">
        <f t="shared" si="2"/>
        <v>3.301274958233158</v>
      </c>
      <c r="G25" s="138">
        <f t="shared" ref="G25:G28" si="4">(E25*100/D25)-100</f>
        <v>12.44875229152575</v>
      </c>
    </row>
    <row r="26" spans="2:7" ht="20.100000000000001" customHeight="1">
      <c r="B26" s="134" t="s">
        <v>20</v>
      </c>
      <c r="C26" s="135" t="s">
        <v>77</v>
      </c>
      <c r="D26" s="136">
        <v>51.945317502198762</v>
      </c>
      <c r="E26" s="136">
        <v>51.041447669305185</v>
      </c>
      <c r="F26" s="137">
        <f t="shared" si="2"/>
        <v>-0.90386983289357659</v>
      </c>
      <c r="G26" s="138">
        <f t="shared" si="4"/>
        <v>-1.7400410207432344</v>
      </c>
    </row>
    <row r="27" spans="2:7" ht="20.100000000000001" customHeight="1">
      <c r="B27" s="134" t="s">
        <v>20</v>
      </c>
      <c r="C27" s="135" t="s">
        <v>78</v>
      </c>
      <c r="D27" s="136">
        <v>443</v>
      </c>
      <c r="E27" s="136">
        <v>363</v>
      </c>
      <c r="F27" s="137">
        <f t="shared" si="2"/>
        <v>-80</v>
      </c>
      <c r="G27" s="138">
        <f t="shared" si="4"/>
        <v>-18.058690744920995</v>
      </c>
    </row>
    <row r="28" spans="2:7" ht="20.100000000000001" customHeight="1">
      <c r="B28" s="134" t="s">
        <v>20</v>
      </c>
      <c r="C28" s="135" t="s">
        <v>79</v>
      </c>
      <c r="D28" s="136">
        <v>150.74316838995568</v>
      </c>
      <c r="E28" s="136">
        <v>128.85007385524369</v>
      </c>
      <c r="F28" s="137">
        <f t="shared" si="2"/>
        <v>-21.893094534711992</v>
      </c>
      <c r="G28" s="138">
        <f t="shared" si="4"/>
        <v>-14.523440609976433</v>
      </c>
    </row>
    <row r="29" spans="2:7" ht="20.100000000000001" customHeight="1">
      <c r="B29" s="134" t="s">
        <v>20</v>
      </c>
      <c r="C29" s="135" t="s">
        <v>80</v>
      </c>
      <c r="D29" s="136">
        <v>198.51732102546765</v>
      </c>
      <c r="E29" s="136">
        <v>175.27780181804525</v>
      </c>
      <c r="F29" s="137">
        <f t="shared" si="2"/>
        <v>-23.239519207422404</v>
      </c>
      <c r="G29" s="138">
        <f t="shared" si="3"/>
        <v>-11.706544843228571</v>
      </c>
    </row>
    <row r="30" spans="2:7" ht="20.100000000000001" customHeight="1">
      <c r="B30" s="134" t="s">
        <v>20</v>
      </c>
      <c r="C30" s="135" t="s">
        <v>81</v>
      </c>
      <c r="D30" s="136">
        <v>27.286914235190103</v>
      </c>
      <c r="E30" s="136">
        <v>25.525627074677388</v>
      </c>
      <c r="F30" s="137">
        <f t="shared" si="2"/>
        <v>-1.7612871605127154</v>
      </c>
      <c r="G30" s="138">
        <f t="shared" si="3"/>
        <v>-6.4546952628351875</v>
      </c>
    </row>
    <row r="31" spans="2:7" ht="20.100000000000001" customHeight="1">
      <c r="B31" s="134" t="s">
        <v>20</v>
      </c>
      <c r="C31" s="135" t="s">
        <v>82</v>
      </c>
      <c r="D31" s="136">
        <v>43.222222222222229</v>
      </c>
      <c r="E31" s="136">
        <v>44.753262028580167</v>
      </c>
      <c r="F31" s="137">
        <f t="shared" si="2"/>
        <v>1.5310398063579385</v>
      </c>
      <c r="G31" s="138">
        <f t="shared" si="3"/>
        <v>3.542251480005504</v>
      </c>
    </row>
    <row r="32" spans="2:7" ht="20.100000000000001" customHeight="1">
      <c r="B32" s="134" t="s">
        <v>20</v>
      </c>
      <c r="C32" s="135" t="s">
        <v>83</v>
      </c>
      <c r="D32" s="136">
        <v>62.24257330850066</v>
      </c>
      <c r="E32" s="136">
        <v>75.025540415030264</v>
      </c>
      <c r="F32" s="137">
        <f t="shared" si="2"/>
        <v>12.782967106529604</v>
      </c>
      <c r="G32" s="138">
        <f t="shared" si="3"/>
        <v>20.537337110359786</v>
      </c>
    </row>
    <row r="33" spans="2:10" ht="20.100000000000001" customHeight="1">
      <c r="B33" s="134" t="s">
        <v>20</v>
      </c>
      <c r="C33" s="135" t="s">
        <v>84</v>
      </c>
      <c r="D33" s="136">
        <v>57.055564779456539</v>
      </c>
      <c r="E33" s="136">
        <v>57.055564779456539</v>
      </c>
      <c r="F33" s="137">
        <f t="shared" si="2"/>
        <v>0</v>
      </c>
      <c r="G33" s="138">
        <f t="shared" si="3"/>
        <v>0</v>
      </c>
    </row>
    <row r="34" spans="2:10" ht="20.100000000000001" customHeight="1">
      <c r="B34" s="134" t="s">
        <v>20</v>
      </c>
      <c r="C34" s="135" t="s">
        <v>85</v>
      </c>
      <c r="D34" s="136">
        <v>68.221025432832448</v>
      </c>
      <c r="E34" s="136">
        <v>64.737356419594974</v>
      </c>
      <c r="F34" s="137">
        <f t="shared" si="2"/>
        <v>-3.4836690132374741</v>
      </c>
      <c r="G34" s="138">
        <f t="shared" si="3"/>
        <v>-5.1064448110170275</v>
      </c>
    </row>
    <row r="35" spans="2:10" ht="20.100000000000001" customHeight="1">
      <c r="B35" s="134" t="s">
        <v>20</v>
      </c>
      <c r="C35" s="135" t="s">
        <v>86</v>
      </c>
      <c r="D35" s="136">
        <v>19.000000000000004</v>
      </c>
      <c r="E35" s="136">
        <v>19.000000000000004</v>
      </c>
      <c r="F35" s="137">
        <f t="shared" si="2"/>
        <v>0</v>
      </c>
      <c r="G35" s="138">
        <f t="shared" si="3"/>
        <v>0</v>
      </c>
    </row>
    <row r="36" spans="2:10" ht="20.100000000000001" customHeight="1" thickBot="1">
      <c r="B36" s="139" t="s">
        <v>20</v>
      </c>
      <c r="C36" s="140" t="s">
        <v>87</v>
      </c>
      <c r="D36" s="141">
        <v>18.432904734073645</v>
      </c>
      <c r="E36" s="141">
        <v>18.468882506575106</v>
      </c>
      <c r="F36" s="142">
        <f t="shared" si="2"/>
        <v>3.5977772501460947E-2</v>
      </c>
      <c r="G36" s="143">
        <f t="shared" si="3"/>
        <v>0.19518232758483123</v>
      </c>
    </row>
    <row r="37" spans="2:10" ht="15" customHeight="1">
      <c r="B37" s="80" t="s">
        <v>47</v>
      </c>
      <c r="C37" s="144"/>
      <c r="F37" s="144"/>
      <c r="G37" s="144"/>
      <c r="J37" s="145"/>
    </row>
    <row r="38" spans="2:10" ht="15" customHeight="1">
      <c r="B38" s="83" t="s">
        <v>88</v>
      </c>
      <c r="C38" s="81"/>
      <c r="D38" s="144"/>
      <c r="E38" s="144"/>
      <c r="F38" s="144"/>
      <c r="G38" s="144"/>
    </row>
    <row r="39" spans="2:10" ht="9.75" customHeight="1">
      <c r="B39" s="146"/>
      <c r="D39" s="144"/>
      <c r="E39" s="147"/>
      <c r="F39" s="144"/>
      <c r="G39" s="144"/>
    </row>
    <row r="40" spans="2:10" s="144" customFormat="1" ht="37.5" customHeight="1">
      <c r="B40" s="148"/>
      <c r="C40" s="148"/>
      <c r="D40" s="148"/>
      <c r="E40" s="148"/>
      <c r="F40" s="148"/>
      <c r="G40" s="148"/>
    </row>
    <row r="41" spans="2:10" ht="33" customHeight="1">
      <c r="B41" s="148" t="s">
        <v>53</v>
      </c>
      <c r="C41" s="148"/>
      <c r="D41" s="148"/>
      <c r="E41" s="148"/>
      <c r="F41" s="148"/>
      <c r="G41" s="148"/>
    </row>
    <row r="42" spans="2:10" ht="28.5" customHeight="1">
      <c r="I42" s="149"/>
    </row>
    <row r="43" spans="2:10" ht="18.75" customHeight="1">
      <c r="I43" s="149"/>
    </row>
    <row r="44" spans="2:10" ht="18.75" customHeight="1">
      <c r="I44" s="149"/>
    </row>
    <row r="45" spans="2:10" ht="13.5" customHeight="1">
      <c r="I45" s="149"/>
    </row>
    <row r="46" spans="2:10" ht="15" customHeight="1">
      <c r="B46" s="150"/>
      <c r="C46" s="151"/>
      <c r="D46" s="152"/>
      <c r="E46" s="152"/>
      <c r="F46" s="150"/>
      <c r="G46" s="150"/>
    </row>
    <row r="47" spans="2:10" ht="11.25" customHeight="1">
      <c r="B47" s="150"/>
      <c r="C47" s="151"/>
      <c r="D47" s="150"/>
      <c r="E47" s="150"/>
      <c r="F47" s="150"/>
      <c r="G47" s="150"/>
    </row>
    <row r="48" spans="2:10" ht="13.5" customHeight="1">
      <c r="B48" s="150"/>
      <c r="C48" s="150"/>
      <c r="D48" s="153"/>
      <c r="E48" s="153"/>
      <c r="F48" s="154"/>
      <c r="G48" s="154"/>
    </row>
    <row r="49" spans="2:10" ht="6" customHeight="1">
      <c r="B49" s="155"/>
      <c r="C49" s="156"/>
      <c r="D49" s="157"/>
      <c r="E49" s="157"/>
      <c r="F49" s="158"/>
      <c r="G49" s="157"/>
    </row>
    <row r="50" spans="2:10" ht="15" customHeight="1">
      <c r="B50" s="155"/>
      <c r="C50" s="156"/>
      <c r="D50" s="157"/>
      <c r="E50" s="157"/>
      <c r="F50" s="158"/>
      <c r="G50" s="157"/>
    </row>
    <row r="51" spans="2:10" ht="15" customHeight="1">
      <c r="B51" s="155"/>
      <c r="C51" s="156"/>
      <c r="D51" s="157"/>
      <c r="E51" s="157"/>
      <c r="F51" s="158"/>
      <c r="G51" s="157"/>
    </row>
    <row r="52" spans="2:10" ht="15" customHeight="1">
      <c r="B52" s="155"/>
      <c r="C52" s="156"/>
      <c r="D52" s="157"/>
      <c r="E52" s="157"/>
      <c r="F52" s="158"/>
      <c r="G52" s="159"/>
    </row>
    <row r="53" spans="2:10" ht="15" customHeight="1">
      <c r="B53" s="155"/>
      <c r="C53" s="160"/>
      <c r="D53" s="157"/>
      <c r="E53" s="157"/>
      <c r="F53" s="158"/>
      <c r="G53" s="159"/>
      <c r="I53" s="161"/>
    </row>
    <row r="54" spans="2:10" ht="15" customHeight="1">
      <c r="B54" s="155"/>
      <c r="C54" s="160"/>
      <c r="D54" s="157"/>
      <c r="E54" s="157"/>
      <c r="F54" s="158"/>
      <c r="G54" s="159"/>
      <c r="H54" s="161"/>
      <c r="I54" s="162"/>
    </row>
    <row r="55" spans="2:10" ht="15" customHeight="1">
      <c r="B55" s="163"/>
      <c r="C55" s="160"/>
      <c r="D55" s="157"/>
      <c r="E55" s="157"/>
      <c r="F55" s="158"/>
      <c r="G55" s="159"/>
      <c r="H55" s="161"/>
      <c r="I55" s="162"/>
      <c r="J55" s="126"/>
    </row>
    <row r="56" spans="2:10" ht="15" customHeight="1">
      <c r="B56" s="155"/>
      <c r="C56" s="160"/>
      <c r="D56" s="157"/>
      <c r="E56" s="157"/>
      <c r="F56" s="158"/>
      <c r="G56" s="157"/>
      <c r="H56" s="162"/>
    </row>
    <row r="57" spans="2:10" ht="15" customHeight="1">
      <c r="B57" s="155"/>
      <c r="C57" s="160"/>
      <c r="D57" s="157"/>
      <c r="E57" s="157"/>
      <c r="F57" s="158"/>
      <c r="G57" s="157"/>
      <c r="H57" s="161"/>
    </row>
    <row r="58" spans="2:10" ht="15" customHeight="1">
      <c r="B58" s="155"/>
      <c r="C58" s="160"/>
      <c r="D58" s="157"/>
      <c r="E58" s="157"/>
      <c r="F58" s="158"/>
      <c r="G58" s="157"/>
      <c r="H58" s="100"/>
      <c r="I58" s="162"/>
    </row>
    <row r="59" spans="2:10" ht="15" customHeight="1">
      <c r="B59" s="155"/>
      <c r="C59" s="164"/>
      <c r="D59" s="157"/>
      <c r="E59" s="157"/>
      <c r="F59" s="158"/>
      <c r="I59" s="162"/>
    </row>
    <row r="60" spans="2:10" ht="15" customHeight="1">
      <c r="B60" s="155"/>
      <c r="C60" s="165"/>
      <c r="D60" s="157"/>
      <c r="E60" s="157"/>
      <c r="F60" s="158"/>
    </row>
    <row r="61" spans="2:10" ht="15" customHeight="1">
      <c r="B61" s="155"/>
      <c r="C61" s="165"/>
      <c r="D61" s="157"/>
      <c r="E61" s="157"/>
      <c r="F61" s="158"/>
    </row>
    <row r="62" spans="2:10" ht="15" customHeight="1">
      <c r="B62" s="155"/>
      <c r="C62" s="165"/>
      <c r="D62" s="157"/>
      <c r="E62" s="157"/>
      <c r="F62" s="158"/>
      <c r="G62" s="105" t="s">
        <v>54</v>
      </c>
    </row>
    <row r="63" spans="2:10" ht="15" customHeight="1">
      <c r="B63" s="155"/>
      <c r="C63" s="165"/>
      <c r="D63" s="157"/>
      <c r="E63" s="157"/>
      <c r="F63" s="158"/>
    </row>
    <row r="64" spans="2:10" ht="15" customHeight="1">
      <c r="B64" s="155"/>
      <c r="C64" s="160"/>
      <c r="D64" s="166"/>
      <c r="E64" s="166"/>
      <c r="F64" s="158"/>
      <c r="H64" s="162"/>
    </row>
    <row r="65" spans="2:8" ht="15" customHeight="1">
      <c r="B65" s="155"/>
      <c r="C65" s="167"/>
      <c r="D65" s="157"/>
      <c r="E65" s="157"/>
      <c r="F65" s="158"/>
    </row>
    <row r="66" spans="2:8" ht="15" customHeight="1">
      <c r="B66" s="168"/>
      <c r="C66" s="167"/>
      <c r="D66" s="169"/>
      <c r="E66" s="169"/>
      <c r="F66" s="158"/>
    </row>
    <row r="67" spans="2:8" ht="15" customHeight="1">
      <c r="B67" s="168"/>
      <c r="C67" s="167"/>
      <c r="D67" s="157"/>
      <c r="E67" s="157"/>
      <c r="F67" s="158"/>
      <c r="G67" s="157"/>
    </row>
    <row r="68" spans="2:8" ht="15" customHeight="1">
      <c r="B68" s="168"/>
      <c r="C68" s="167"/>
      <c r="D68" s="170"/>
      <c r="E68" s="170"/>
      <c r="F68" s="170"/>
      <c r="G68" s="170"/>
    </row>
    <row r="69" spans="2:8" ht="12" customHeight="1">
      <c r="B69" s="167"/>
      <c r="C69" s="171"/>
      <c r="D69" s="171"/>
      <c r="E69" s="171"/>
      <c r="F69" s="171"/>
      <c r="G69" s="171"/>
    </row>
    <row r="70" spans="2:8" ht="15" customHeight="1">
      <c r="B70" s="172"/>
      <c r="C70" s="171"/>
      <c r="D70" s="171"/>
      <c r="E70" s="171"/>
      <c r="F70" s="171"/>
      <c r="G70" s="171"/>
    </row>
    <row r="71" spans="2:8" ht="13.5" customHeight="1">
      <c r="B71" s="172"/>
      <c r="C71" s="173"/>
      <c r="D71" s="173"/>
      <c r="E71" s="173"/>
      <c r="F71" s="173"/>
      <c r="G71" s="173"/>
      <c r="H71" s="100"/>
    </row>
    <row r="72" spans="2:8">
      <c r="B72" s="174"/>
    </row>
    <row r="73" spans="2:8" ht="11.25" customHeight="1">
      <c r="B73" s="175"/>
      <c r="C73" s="175"/>
      <c r="D73" s="175"/>
    </row>
  </sheetData>
  <mergeCells count="4">
    <mergeCell ref="B3:G3"/>
    <mergeCell ref="B40:G40"/>
    <mergeCell ref="B41:G41"/>
    <mergeCell ref="D68:G68"/>
  </mergeCells>
  <conditionalFormatting sqref="G67 G34:G36 G49:G58 G7 G9 G21:G25 G31:G32 G29 G12:G13 G15:G17">
    <cfRule type="cellIs" dxfId="27" priority="21" stopIfTrue="1" operator="lessThan">
      <formula>0</formula>
    </cfRule>
    <cfRule type="cellIs" dxfId="26" priority="22" stopIfTrue="1" operator="greaterThanOrEqual">
      <formula>0</formula>
    </cfRule>
  </conditionalFormatting>
  <conditionalFormatting sqref="G30">
    <cfRule type="cellIs" dxfId="25" priority="19" stopIfTrue="1" operator="lessThan">
      <formula>0</formula>
    </cfRule>
    <cfRule type="cellIs" dxfId="24" priority="20" stopIfTrue="1" operator="greaterThanOrEqual">
      <formula>0</formula>
    </cfRule>
  </conditionalFormatting>
  <conditionalFormatting sqref="G8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10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33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18:G20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11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26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28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14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27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rowBreaks count="1" manualBreakCount="1">
    <brk id="61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0</xdr:col>
                <xdr:colOff>152400</xdr:colOff>
                <xdr:row>41</xdr:row>
                <xdr:rowOff>175260</xdr:rowOff>
              </from>
              <to>
                <xdr:col>6</xdr:col>
                <xdr:colOff>1211580</xdr:colOff>
                <xdr:row>60</xdr:row>
                <xdr:rowOff>152400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showGridLines="0" zoomScale="85" zoomScaleNormal="85" zoomScaleSheetLayoutView="90" zoomScalePageLayoutView="75" workbookViewId="0">
      <selection activeCell="C41" sqref="C41"/>
    </sheetView>
  </sheetViews>
  <sheetFormatPr baseColWidth="10" defaultColWidth="11.5546875" defaultRowHeight="10.199999999999999"/>
  <cols>
    <col min="1" max="1" width="1.88671875" style="114" customWidth="1"/>
    <col min="2" max="2" width="5.33203125" style="114" customWidth="1"/>
    <col min="3" max="3" width="69.6640625" style="114" customWidth="1"/>
    <col min="4" max="4" width="17.44140625" style="114" customWidth="1"/>
    <col min="5" max="5" width="18.109375" style="114" customWidth="1"/>
    <col min="6" max="6" width="18" style="114" customWidth="1"/>
    <col min="7" max="7" width="20.33203125" style="114" customWidth="1"/>
    <col min="8" max="8" width="10.5546875" style="114" customWidth="1"/>
    <col min="9" max="16384" width="11.5546875" style="114"/>
  </cols>
  <sheetData>
    <row r="1" spans="1:8" ht="10.5" customHeight="1">
      <c r="G1" s="3"/>
    </row>
    <row r="2" spans="1:8" ht="15.6" customHeight="1">
      <c r="B2" s="5" t="s">
        <v>89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76"/>
      <c r="B4" s="7" t="s">
        <v>90</v>
      </c>
      <c r="C4" s="8"/>
      <c r="D4" s="8"/>
      <c r="E4" s="8"/>
      <c r="F4" s="8"/>
      <c r="G4" s="9"/>
    </row>
    <row r="5" spans="1:8" ht="15.75" customHeight="1">
      <c r="B5" s="177"/>
      <c r="C5" s="11" t="s">
        <v>91</v>
      </c>
      <c r="D5" s="12"/>
      <c r="E5" s="12"/>
      <c r="F5" s="13" t="s">
        <v>4</v>
      </c>
      <c r="G5" s="14" t="s">
        <v>4</v>
      </c>
    </row>
    <row r="6" spans="1:8" ht="13.8">
      <c r="B6" s="178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4.4" thickBot="1">
      <c r="B7" s="179"/>
      <c r="C7" s="21"/>
      <c r="D7" s="22" t="s">
        <v>9</v>
      </c>
      <c r="E7" s="22" t="s">
        <v>10</v>
      </c>
      <c r="F7" s="23" t="s">
        <v>11</v>
      </c>
      <c r="G7" s="24" t="s">
        <v>12</v>
      </c>
    </row>
    <row r="8" spans="1:8" ht="20.100000000000001" customHeight="1" thickBot="1">
      <c r="B8" s="180"/>
      <c r="C8" s="181" t="s">
        <v>92</v>
      </c>
      <c r="D8" s="182"/>
      <c r="E8" s="182"/>
      <c r="F8" s="183"/>
      <c r="G8" s="184"/>
    </row>
    <row r="9" spans="1:8" ht="20.100000000000001" customHeight="1">
      <c r="B9" s="185" t="s">
        <v>93</v>
      </c>
      <c r="C9" s="186" t="s">
        <v>94</v>
      </c>
      <c r="D9" s="187">
        <v>380.58</v>
      </c>
      <c r="E9" s="187">
        <v>380.74</v>
      </c>
      <c r="F9" s="188">
        <f>E9-D9</f>
        <v>0.16000000000002501</v>
      </c>
      <c r="G9" s="189">
        <f>(E9*100/D9)-100</f>
        <v>4.2041095170532117E-2</v>
      </c>
    </row>
    <row r="10" spans="1:8" ht="20.100000000000001" customHeight="1">
      <c r="B10" s="190" t="s">
        <v>93</v>
      </c>
      <c r="C10" s="36" t="s">
        <v>95</v>
      </c>
      <c r="D10" s="39">
        <v>350.32</v>
      </c>
      <c r="E10" s="39">
        <v>342.23</v>
      </c>
      <c r="F10" s="33">
        <f t="shared" ref="F10:F12" si="0">E10-D10</f>
        <v>-8.089999999999975</v>
      </c>
      <c r="G10" s="38">
        <f t="shared" ref="G10:G11" si="1">(E10*100/D10)-100</f>
        <v>-2.3093171957067824</v>
      </c>
      <c r="H10" s="191"/>
    </row>
    <row r="11" spans="1:8" ht="20.100000000000001" customHeight="1">
      <c r="B11" s="190" t="s">
        <v>93</v>
      </c>
      <c r="C11" s="36" t="s">
        <v>96</v>
      </c>
      <c r="D11" s="39">
        <v>383.07</v>
      </c>
      <c r="E11" s="39">
        <v>381.31</v>
      </c>
      <c r="F11" s="33">
        <f t="shared" si="0"/>
        <v>-1.7599999999999909</v>
      </c>
      <c r="G11" s="38">
        <f t="shared" si="1"/>
        <v>-0.45944605424595863</v>
      </c>
      <c r="H11" s="191"/>
    </row>
    <row r="12" spans="1:8" ht="20.100000000000001" customHeight="1" thickBot="1">
      <c r="B12" s="190" t="s">
        <v>93</v>
      </c>
      <c r="C12" s="36" t="s">
        <v>97</v>
      </c>
      <c r="D12" s="39">
        <v>194.62</v>
      </c>
      <c r="E12" s="39">
        <v>194.65</v>
      </c>
      <c r="F12" s="33">
        <f t="shared" si="0"/>
        <v>3.0000000000001137E-2</v>
      </c>
      <c r="G12" s="47">
        <f>(E12*100/D12)-100</f>
        <v>1.541465419792587E-2</v>
      </c>
    </row>
    <row r="13" spans="1:8" ht="20.100000000000001" customHeight="1" thickBot="1">
      <c r="B13" s="192"/>
      <c r="C13" s="193" t="s">
        <v>98</v>
      </c>
      <c r="D13" s="194"/>
      <c r="E13" s="194"/>
      <c r="F13" s="195"/>
      <c r="G13" s="196"/>
    </row>
    <row r="14" spans="1:8" ht="20.100000000000001" customHeight="1">
      <c r="B14" s="190" t="s">
        <v>93</v>
      </c>
      <c r="C14" s="59" t="s">
        <v>99</v>
      </c>
      <c r="D14" s="39">
        <v>671.28</v>
      </c>
      <c r="E14" s="39">
        <v>671.18</v>
      </c>
      <c r="F14" s="33">
        <f t="shared" ref="F14:F17" si="2">E14-D14</f>
        <v>-0.10000000000002274</v>
      </c>
      <c r="G14" s="47">
        <f>(E14*100/D14)-100</f>
        <v>-1.4896913359550013E-2</v>
      </c>
    </row>
    <row r="15" spans="1:8" ht="20.100000000000001" customHeight="1">
      <c r="B15" s="190" t="s">
        <v>93</v>
      </c>
      <c r="C15" s="59" t="s">
        <v>100</v>
      </c>
      <c r="D15" s="39">
        <v>636.39</v>
      </c>
      <c r="E15" s="39">
        <v>636.39</v>
      </c>
      <c r="F15" s="33">
        <f t="shared" si="2"/>
        <v>0</v>
      </c>
      <c r="G15" s="47">
        <f>(E15*100/D15)-100</f>
        <v>0</v>
      </c>
    </row>
    <row r="16" spans="1:8" ht="20.100000000000001" customHeight="1">
      <c r="B16" s="190" t="s">
        <v>93</v>
      </c>
      <c r="C16" s="59" t="s">
        <v>101</v>
      </c>
      <c r="D16" s="39">
        <v>658.7</v>
      </c>
      <c r="E16" s="39">
        <v>658.7</v>
      </c>
      <c r="F16" s="33">
        <f t="shared" si="2"/>
        <v>0</v>
      </c>
      <c r="G16" s="47">
        <f>(E16*100/D16)-100</f>
        <v>0</v>
      </c>
    </row>
    <row r="17" spans="2:8" ht="20.100000000000001" customHeight="1" thickBot="1">
      <c r="B17" s="190" t="s">
        <v>93</v>
      </c>
      <c r="C17" s="59" t="s">
        <v>102</v>
      </c>
      <c r="D17" s="39">
        <v>614.08000000000004</v>
      </c>
      <c r="E17" s="39">
        <v>614.08000000000004</v>
      </c>
      <c r="F17" s="33">
        <f t="shared" si="2"/>
        <v>0</v>
      </c>
      <c r="G17" s="47">
        <f>(E17*100/D17)-100</f>
        <v>0</v>
      </c>
      <c r="H17" s="197"/>
    </row>
    <row r="18" spans="2:8" ht="20.100000000000001" customHeight="1" thickBot="1">
      <c r="B18" s="192"/>
      <c r="C18" s="198" t="s">
        <v>103</v>
      </c>
      <c r="D18" s="194"/>
      <c r="E18" s="194"/>
      <c r="F18" s="195"/>
      <c r="G18" s="196"/>
    </row>
    <row r="19" spans="2:8" ht="20.100000000000001" customHeight="1">
      <c r="B19" s="199" t="s">
        <v>93</v>
      </c>
      <c r="C19" s="59" t="s">
        <v>104</v>
      </c>
      <c r="D19" s="39">
        <v>190.35</v>
      </c>
      <c r="E19" s="39">
        <v>187.93</v>
      </c>
      <c r="F19" s="33">
        <f t="shared" ref="F19:F23" si="3">E19-D19</f>
        <v>-2.4199999999999875</v>
      </c>
      <c r="G19" s="47">
        <f>(E19*100/D19)-100</f>
        <v>-1.271342264250066</v>
      </c>
    </row>
    <row r="20" spans="2:8" ht="20.100000000000001" customHeight="1">
      <c r="B20" s="190" t="s">
        <v>93</v>
      </c>
      <c r="C20" s="59" t="s">
        <v>105</v>
      </c>
      <c r="D20" s="39">
        <v>187.66</v>
      </c>
      <c r="E20" s="39">
        <v>185.68</v>
      </c>
      <c r="F20" s="200">
        <f t="shared" si="3"/>
        <v>-1.9799999999999898</v>
      </c>
      <c r="G20" s="38">
        <f>(E20*100/D20)-100</f>
        <v>-1.0550996483001143</v>
      </c>
    </row>
    <row r="21" spans="2:8" ht="20.100000000000001" customHeight="1">
      <c r="B21" s="190" t="s">
        <v>93</v>
      </c>
      <c r="C21" s="59" t="s">
        <v>106</v>
      </c>
      <c r="D21" s="39">
        <v>183.83</v>
      </c>
      <c r="E21" s="39">
        <v>181.44</v>
      </c>
      <c r="F21" s="33">
        <f t="shared" si="3"/>
        <v>-2.3900000000000148</v>
      </c>
      <c r="G21" s="38">
        <f>(E21*100/D21)-100</f>
        <v>-1.3001142359788957</v>
      </c>
    </row>
    <row r="22" spans="2:8" ht="20.100000000000001" customHeight="1">
      <c r="B22" s="190" t="s">
        <v>93</v>
      </c>
      <c r="C22" s="59" t="s">
        <v>107</v>
      </c>
      <c r="D22" s="39">
        <v>174.64</v>
      </c>
      <c r="E22" s="39">
        <v>174.73</v>
      </c>
      <c r="F22" s="33">
        <f t="shared" si="3"/>
        <v>9.0000000000003411E-2</v>
      </c>
      <c r="G22" s="38">
        <f>(E22*100/D22)-100</f>
        <v>5.1534585432904123E-2</v>
      </c>
      <c r="H22" s="197"/>
    </row>
    <row r="23" spans="2:8" ht="20.100000000000001" customHeight="1" thickBot="1">
      <c r="B23" s="190" t="s">
        <v>93</v>
      </c>
      <c r="C23" s="201" t="s">
        <v>108</v>
      </c>
      <c r="D23" s="39">
        <v>65.89</v>
      </c>
      <c r="E23" s="39">
        <v>65.89</v>
      </c>
      <c r="F23" s="200">
        <f t="shared" si="3"/>
        <v>0</v>
      </c>
      <c r="G23" s="38">
        <f>(E23*100/D23)-100</f>
        <v>0</v>
      </c>
    </row>
    <row r="24" spans="2:8" ht="20.100000000000001" customHeight="1" thickBot="1">
      <c r="B24" s="192"/>
      <c r="C24" s="198" t="s">
        <v>109</v>
      </c>
      <c r="D24" s="194"/>
      <c r="E24" s="194"/>
      <c r="F24" s="195"/>
      <c r="G24" s="202"/>
    </row>
    <row r="25" spans="2:8" ht="20.100000000000001" customHeight="1">
      <c r="B25" s="203" t="s">
        <v>110</v>
      </c>
      <c r="C25" s="122" t="s">
        <v>111</v>
      </c>
      <c r="D25" s="123">
        <v>153.15</v>
      </c>
      <c r="E25" s="123">
        <v>153.15</v>
      </c>
      <c r="F25" s="124">
        <f t="shared" ref="F25:F27" si="4">E25-D25</f>
        <v>0</v>
      </c>
      <c r="G25" s="125">
        <f>(E25*100/D25)-100</f>
        <v>0</v>
      </c>
    </row>
    <row r="26" spans="2:8" ht="20.100000000000001" customHeight="1">
      <c r="B26" s="203" t="s">
        <v>110</v>
      </c>
      <c r="C26" s="122" t="s">
        <v>112</v>
      </c>
      <c r="D26" s="123">
        <v>150.32</v>
      </c>
      <c r="E26" s="123">
        <v>150.32</v>
      </c>
      <c r="F26" s="124">
        <f t="shared" si="4"/>
        <v>0</v>
      </c>
      <c r="G26" s="125">
        <f>(E26*100/D26)-100</f>
        <v>0</v>
      </c>
    </row>
    <row r="27" spans="2:8" ht="20.100000000000001" customHeight="1" thickBot="1">
      <c r="B27" s="203" t="s">
        <v>110</v>
      </c>
      <c r="C27" s="122" t="s">
        <v>113</v>
      </c>
      <c r="D27" s="123">
        <v>153.55000000000001</v>
      </c>
      <c r="E27" s="123">
        <v>153.55000000000001</v>
      </c>
      <c r="F27" s="124">
        <f t="shared" si="4"/>
        <v>0</v>
      </c>
      <c r="G27" s="125">
        <f>(E27*100/D27)-100</f>
        <v>0</v>
      </c>
    </row>
    <row r="28" spans="2:8" ht="20.100000000000001" customHeight="1" thickBot="1">
      <c r="B28" s="192"/>
      <c r="C28" s="204" t="s">
        <v>114</v>
      </c>
      <c r="D28" s="194"/>
      <c r="E28" s="194"/>
      <c r="F28" s="195"/>
      <c r="G28" s="202"/>
    </row>
    <row r="29" spans="2:8" ht="20.100000000000001" customHeight="1">
      <c r="B29" s="203" t="s">
        <v>115</v>
      </c>
      <c r="C29" s="122" t="s">
        <v>116</v>
      </c>
      <c r="D29" s="123">
        <v>104.57</v>
      </c>
      <c r="E29" s="123">
        <v>104.33</v>
      </c>
      <c r="F29" s="124">
        <f t="shared" ref="F29:F31" si="5">E29-D29</f>
        <v>-0.23999999999999488</v>
      </c>
      <c r="G29" s="125">
        <f>(E29*100/D29)-100</f>
        <v>-0.22951133212201569</v>
      </c>
    </row>
    <row r="30" spans="2:8" ht="20.100000000000001" customHeight="1">
      <c r="B30" s="203" t="s">
        <v>115</v>
      </c>
      <c r="C30" s="205" t="s">
        <v>117</v>
      </c>
      <c r="D30" s="206">
        <v>0.83</v>
      </c>
      <c r="E30" s="206">
        <v>0.83</v>
      </c>
      <c r="F30" s="124">
        <f t="shared" si="5"/>
        <v>0</v>
      </c>
      <c r="G30" s="125">
        <f>(E30*100/D30)-100</f>
        <v>0</v>
      </c>
    </row>
    <row r="31" spans="2:8" ht="20.100000000000001" customHeight="1" thickBot="1">
      <c r="B31" s="203" t="s">
        <v>115</v>
      </c>
      <c r="C31" s="207" t="s">
        <v>118</v>
      </c>
      <c r="D31" s="208">
        <v>0.75</v>
      </c>
      <c r="E31" s="208">
        <v>0.75</v>
      </c>
      <c r="F31" s="124">
        <f t="shared" si="5"/>
        <v>0</v>
      </c>
      <c r="G31" s="125">
        <f>(E31*100/D31)-100</f>
        <v>0</v>
      </c>
    </row>
    <row r="32" spans="2:8" ht="20.100000000000001" customHeight="1" thickBot="1">
      <c r="B32" s="192"/>
      <c r="C32" s="198" t="s">
        <v>119</v>
      </c>
      <c r="D32" s="194"/>
      <c r="E32" s="194"/>
      <c r="F32" s="195"/>
      <c r="G32" s="202"/>
    </row>
    <row r="33" spans="2:8" ht="20.100000000000001" customHeight="1" thickBot="1">
      <c r="B33" s="209" t="s">
        <v>120</v>
      </c>
      <c r="C33" s="207" t="s">
        <v>121</v>
      </c>
      <c r="D33" s="123">
        <v>190.05</v>
      </c>
      <c r="E33" s="123">
        <v>184.39</v>
      </c>
      <c r="F33" s="124">
        <f>E33-D33</f>
        <v>-5.660000000000025</v>
      </c>
      <c r="G33" s="125">
        <f>(E33*100/D33)-100</f>
        <v>-2.9781636411470771</v>
      </c>
    </row>
    <row r="34" spans="2:8" ht="20.100000000000001" customHeight="1" thickBot="1">
      <c r="B34" s="210"/>
      <c r="C34" s="198" t="s">
        <v>122</v>
      </c>
      <c r="D34" s="194"/>
      <c r="E34" s="194"/>
      <c r="F34" s="195"/>
      <c r="G34" s="202"/>
    </row>
    <row r="35" spans="2:8" ht="20.100000000000001" customHeight="1" thickBot="1">
      <c r="B35" s="211" t="s">
        <v>123</v>
      </c>
      <c r="C35" s="212" t="s">
        <v>124</v>
      </c>
      <c r="D35" s="213">
        <v>85.46</v>
      </c>
      <c r="E35" s="213">
        <v>90.01</v>
      </c>
      <c r="F35" s="214">
        <f>E35-D35</f>
        <v>4.5500000000000114</v>
      </c>
      <c r="G35" s="215">
        <f>(E35*100/D35)-100</f>
        <v>5.3241282471331743</v>
      </c>
    </row>
    <row r="36" spans="2:8" ht="20.100000000000001" customHeight="1" thickBot="1">
      <c r="B36" s="216" t="s">
        <v>125</v>
      </c>
      <c r="C36" s="217" t="s">
        <v>126</v>
      </c>
      <c r="D36" s="218" t="s">
        <v>127</v>
      </c>
      <c r="E36" s="219"/>
      <c r="F36" s="219"/>
      <c r="G36" s="220"/>
    </row>
    <row r="37" spans="2:8" ht="20.100000000000001" customHeight="1" thickBot="1">
      <c r="B37" s="210"/>
      <c r="C37" s="198" t="s">
        <v>128</v>
      </c>
      <c r="D37" s="194"/>
      <c r="E37" s="194"/>
      <c r="F37" s="195"/>
      <c r="G37" s="202"/>
    </row>
    <row r="38" spans="2:8" ht="20.100000000000001" customHeight="1" thickBot="1">
      <c r="B38" s="216" t="s">
        <v>129</v>
      </c>
      <c r="C38" s="217" t="s">
        <v>130</v>
      </c>
      <c r="D38" s="218" t="s">
        <v>131</v>
      </c>
      <c r="E38" s="219"/>
      <c r="F38" s="219"/>
      <c r="G38" s="220"/>
    </row>
    <row r="39" spans="2:8" ht="13.8">
      <c r="B39" s="80" t="s">
        <v>47</v>
      </c>
      <c r="C39" s="81"/>
      <c r="D39" s="81"/>
      <c r="E39" s="81"/>
      <c r="F39" s="81"/>
      <c r="G39" s="176"/>
    </row>
    <row r="40" spans="2:8" ht="13.8">
      <c r="B40" s="83" t="s">
        <v>132</v>
      </c>
      <c r="C40" s="81"/>
      <c r="D40" s="81"/>
      <c r="E40" s="81"/>
      <c r="F40" s="81"/>
      <c r="G40" s="176"/>
    </row>
    <row r="41" spans="2:8" ht="12" customHeight="1">
      <c r="B41" s="83" t="s">
        <v>133</v>
      </c>
      <c r="C41" s="81"/>
      <c r="D41" s="81"/>
      <c r="E41" s="81"/>
      <c r="F41" s="81"/>
      <c r="G41" s="176"/>
    </row>
    <row r="42" spans="2:8" ht="32.25" customHeight="1">
      <c r="B42" s="83"/>
      <c r="C42" s="81"/>
      <c r="D42" s="81"/>
      <c r="E42" s="81"/>
      <c r="F42" s="81"/>
      <c r="G42" s="176"/>
    </row>
    <row r="43" spans="2:8" ht="22.5" customHeight="1">
      <c r="B43" s="87" t="s">
        <v>53</v>
      </c>
      <c r="C43" s="87"/>
      <c r="D43" s="87"/>
      <c r="E43" s="87"/>
      <c r="F43" s="87"/>
      <c r="G43" s="87"/>
    </row>
    <row r="44" spans="2:8" ht="15" customHeight="1"/>
    <row r="45" spans="2:8" ht="15" customHeight="1"/>
    <row r="46" spans="2:8" ht="15" customHeight="1"/>
    <row r="47" spans="2:8" ht="15" customHeight="1"/>
    <row r="48" spans="2:8" ht="71.25" customHeight="1">
      <c r="H48" s="221"/>
    </row>
    <row r="49" spans="2:9" ht="39" customHeight="1">
      <c r="H49" s="221"/>
    </row>
    <row r="50" spans="2:9" ht="18.75" customHeight="1">
      <c r="H50" s="221"/>
    </row>
    <row r="51" spans="2:9" ht="18.75" customHeight="1">
      <c r="H51" s="221"/>
    </row>
    <row r="52" spans="2:9" ht="13.5" customHeight="1">
      <c r="H52" s="221"/>
    </row>
    <row r="53" spans="2:9" ht="15" customHeight="1">
      <c r="B53" s="222"/>
      <c r="C53" s="222"/>
      <c r="D53" s="223"/>
      <c r="E53" s="223"/>
      <c r="F53" s="222"/>
      <c r="G53" s="222"/>
    </row>
    <row r="54" spans="2:9" ht="11.25" customHeight="1">
      <c r="B54" s="222"/>
      <c r="C54" s="222"/>
      <c r="D54" s="222"/>
      <c r="E54" s="222"/>
      <c r="F54" s="222"/>
    </row>
    <row r="55" spans="2:9" ht="13.5" customHeight="1">
      <c r="B55" s="222"/>
      <c r="C55" s="222"/>
      <c r="D55" s="224"/>
      <c r="E55" s="224"/>
      <c r="F55" s="225"/>
      <c r="G55" s="225"/>
      <c r="I55" s="226"/>
    </row>
    <row r="56" spans="2:9" ht="15" customHeight="1">
      <c r="B56" s="227"/>
      <c r="C56" s="228"/>
      <c r="D56" s="229"/>
      <c r="E56" s="229"/>
      <c r="F56" s="230"/>
      <c r="G56" s="229"/>
      <c r="I56" s="226"/>
    </row>
    <row r="57" spans="2:9" ht="15" customHeight="1">
      <c r="B57" s="227"/>
      <c r="C57" s="228"/>
      <c r="D57" s="229"/>
      <c r="E57" s="229"/>
      <c r="F57" s="230"/>
      <c r="G57" s="229"/>
      <c r="I57" s="226"/>
    </row>
    <row r="58" spans="2:9" ht="15" customHeight="1">
      <c r="B58" s="227"/>
      <c r="C58" s="228"/>
      <c r="D58" s="229"/>
      <c r="E58" s="229"/>
      <c r="F58" s="230"/>
      <c r="G58" s="229"/>
      <c r="I58" s="226"/>
    </row>
    <row r="59" spans="2:9" ht="15" customHeight="1">
      <c r="B59" s="227"/>
      <c r="C59" s="228"/>
      <c r="D59" s="229"/>
      <c r="E59" s="229"/>
      <c r="F59" s="230"/>
    </row>
    <row r="69" spans="7:7">
      <c r="G69" s="105" t="s">
        <v>54</v>
      </c>
    </row>
  </sheetData>
  <mergeCells count="5">
    <mergeCell ref="B2:G2"/>
    <mergeCell ref="B4:G4"/>
    <mergeCell ref="D36:G36"/>
    <mergeCell ref="D38:G38"/>
    <mergeCell ref="B43:G43"/>
  </mergeCells>
  <conditionalFormatting sqref="G56:G58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0</xdr:colOff>
                <xdr:row>43</xdr:row>
                <xdr:rowOff>152400</xdr:rowOff>
              </from>
              <to>
                <xdr:col>6</xdr:col>
                <xdr:colOff>1287780</xdr:colOff>
                <xdr:row>62</xdr:row>
                <xdr:rowOff>68580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topLeftCell="A6" zoomScaleNormal="100" zoomScaleSheetLayoutView="90" workbookViewId="0">
      <selection activeCell="I18" sqref="I18"/>
    </sheetView>
  </sheetViews>
  <sheetFormatPr baseColWidth="10" defaultColWidth="8.88671875" defaultRowHeight="11.4"/>
  <cols>
    <col min="1" max="1" width="2.6640625" style="231" customWidth="1"/>
    <col min="2" max="2" width="26.109375" style="231" customWidth="1"/>
    <col min="3" max="3" width="27.109375" style="231" customWidth="1"/>
    <col min="4" max="4" width="16.5546875" style="231" customWidth="1"/>
    <col min="5" max="5" width="15" style="231" customWidth="1"/>
    <col min="6" max="6" width="13.5546875" style="231" customWidth="1"/>
    <col min="7" max="7" width="6.109375" style="231" customWidth="1"/>
    <col min="8" max="16384" width="8.88671875" style="231"/>
  </cols>
  <sheetData>
    <row r="1" spans="2:7" ht="19.95" customHeight="1">
      <c r="G1" s="232"/>
    </row>
    <row r="2" spans="2:7" ht="36.75" customHeight="1">
      <c r="B2" s="233" t="s">
        <v>134</v>
      </c>
      <c r="C2" s="233"/>
      <c r="D2" s="233"/>
      <c r="E2" s="233"/>
      <c r="F2" s="233"/>
    </row>
    <row r="3" spans="2:7" ht="14.25" customHeight="1">
      <c r="B3" s="234"/>
      <c r="C3" s="234"/>
      <c r="D3" s="234"/>
      <c r="E3" s="234"/>
      <c r="F3" s="234"/>
    </row>
    <row r="4" spans="2:7" ht="19.95" customHeight="1">
      <c r="B4" s="5" t="s">
        <v>135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95" customHeight="1" thickBot="1">
      <c r="B6" s="7" t="s">
        <v>136</v>
      </c>
      <c r="C6" s="8"/>
      <c r="D6" s="8"/>
      <c r="E6" s="8"/>
      <c r="F6" s="9"/>
    </row>
    <row r="7" spans="2:7" ht="12" customHeight="1">
      <c r="B7" s="235" t="s">
        <v>137</v>
      </c>
      <c r="C7" s="235"/>
      <c r="D7" s="235"/>
      <c r="E7" s="235"/>
      <c r="F7" s="235"/>
      <c r="G7" s="236"/>
    </row>
    <row r="8" spans="2:7" ht="19.95" customHeight="1">
      <c r="B8" s="237" t="s">
        <v>138</v>
      </c>
      <c r="C8" s="237"/>
      <c r="D8" s="237"/>
      <c r="E8" s="237"/>
      <c r="F8" s="237"/>
      <c r="G8" s="236"/>
    </row>
    <row r="9" spans="2:7" ht="19.95" customHeight="1">
      <c r="B9" s="238" t="s">
        <v>139</v>
      </c>
      <c r="C9" s="238"/>
      <c r="D9" s="238"/>
      <c r="E9" s="238"/>
      <c r="F9" s="238"/>
    </row>
    <row r="10" spans="2:7" ht="19.95" customHeight="1" thickBot="1"/>
    <row r="11" spans="2:7" ht="39" customHeight="1" thickBot="1">
      <c r="B11" s="239" t="s">
        <v>140</v>
      </c>
      <c r="C11" s="240" t="s">
        <v>141</v>
      </c>
      <c r="D11" s="240" t="s">
        <v>142</v>
      </c>
      <c r="E11" s="240" t="s">
        <v>143</v>
      </c>
      <c r="F11" s="240" t="s">
        <v>144</v>
      </c>
    </row>
    <row r="12" spans="2:7" ht="15" customHeight="1">
      <c r="B12" s="241" t="s">
        <v>145</v>
      </c>
      <c r="C12" s="242" t="s">
        <v>146</v>
      </c>
      <c r="D12" s="243">
        <v>195</v>
      </c>
      <c r="E12" s="243" t="s">
        <v>147</v>
      </c>
      <c r="F12" s="244" t="s">
        <v>148</v>
      </c>
    </row>
    <row r="13" spans="2:7" ht="15" customHeight="1">
      <c r="B13" s="245"/>
      <c r="C13" s="246" t="s">
        <v>149</v>
      </c>
      <c r="D13" s="247">
        <v>196</v>
      </c>
      <c r="E13" s="247" t="s">
        <v>150</v>
      </c>
      <c r="F13" s="248" t="s">
        <v>148</v>
      </c>
    </row>
    <row r="14" spans="2:7" ht="15" customHeight="1">
      <c r="B14" s="249"/>
      <c r="C14" s="246" t="s">
        <v>151</v>
      </c>
      <c r="D14" s="247">
        <v>218</v>
      </c>
      <c r="E14" s="247" t="s">
        <v>152</v>
      </c>
      <c r="F14" s="248" t="s">
        <v>153</v>
      </c>
    </row>
    <row r="15" spans="2:7" ht="15" customHeight="1">
      <c r="B15" s="249"/>
      <c r="C15" s="246" t="s">
        <v>154</v>
      </c>
      <c r="D15" s="247">
        <v>188.2</v>
      </c>
      <c r="E15" s="247" t="s">
        <v>155</v>
      </c>
      <c r="F15" s="248" t="s">
        <v>148</v>
      </c>
    </row>
    <row r="16" spans="2:7" ht="15" customHeight="1">
      <c r="B16" s="249"/>
      <c r="C16" s="246" t="s">
        <v>156</v>
      </c>
      <c r="D16" s="247">
        <v>209</v>
      </c>
      <c r="E16" s="247" t="s">
        <v>157</v>
      </c>
      <c r="F16" s="248" t="s">
        <v>148</v>
      </c>
    </row>
    <row r="17" spans="2:6" ht="15" customHeight="1">
      <c r="B17" s="249"/>
      <c r="C17" s="246" t="s">
        <v>158</v>
      </c>
      <c r="D17" s="247">
        <v>195.8</v>
      </c>
      <c r="E17" s="247" t="s">
        <v>159</v>
      </c>
      <c r="F17" s="248" t="s">
        <v>148</v>
      </c>
    </row>
    <row r="18" spans="2:6" ht="15" customHeight="1">
      <c r="B18" s="249"/>
      <c r="C18" s="246" t="s">
        <v>160</v>
      </c>
      <c r="D18" s="247">
        <v>200</v>
      </c>
      <c r="E18" s="247" t="s">
        <v>161</v>
      </c>
      <c r="F18" s="248" t="s">
        <v>162</v>
      </c>
    </row>
    <row r="19" spans="2:6" ht="15" customHeight="1">
      <c r="B19" s="249"/>
      <c r="C19" s="246" t="s">
        <v>163</v>
      </c>
      <c r="D19" s="247">
        <v>193</v>
      </c>
      <c r="E19" s="247" t="s">
        <v>164</v>
      </c>
      <c r="F19" s="248" t="s">
        <v>148</v>
      </c>
    </row>
    <row r="20" spans="2:6" ht="15" customHeight="1">
      <c r="B20" s="249"/>
      <c r="C20" s="246" t="s">
        <v>165</v>
      </c>
      <c r="D20" s="247">
        <v>201</v>
      </c>
      <c r="E20" s="247" t="s">
        <v>161</v>
      </c>
      <c r="F20" s="248" t="s">
        <v>153</v>
      </c>
    </row>
    <row r="21" spans="2:6" ht="15" customHeight="1">
      <c r="B21" s="249"/>
      <c r="C21" s="246" t="s">
        <v>166</v>
      </c>
      <c r="D21" s="247">
        <v>198</v>
      </c>
      <c r="E21" s="247" t="s">
        <v>167</v>
      </c>
      <c r="F21" s="248" t="s">
        <v>148</v>
      </c>
    </row>
    <row r="22" spans="2:6" ht="15" customHeight="1">
      <c r="B22" s="249"/>
      <c r="C22" s="246" t="s">
        <v>168</v>
      </c>
      <c r="D22" s="247">
        <v>200</v>
      </c>
      <c r="E22" s="247" t="s">
        <v>169</v>
      </c>
      <c r="F22" s="248" t="s">
        <v>148</v>
      </c>
    </row>
    <row r="23" spans="2:6" ht="15" customHeight="1">
      <c r="B23" s="249"/>
      <c r="C23" s="246" t="s">
        <v>170</v>
      </c>
      <c r="D23" s="247">
        <v>196</v>
      </c>
      <c r="E23" s="247" t="s">
        <v>150</v>
      </c>
      <c r="F23" s="248" t="s">
        <v>148</v>
      </c>
    </row>
    <row r="24" spans="2:6" ht="15" customHeight="1">
      <c r="B24" s="249"/>
      <c r="C24" s="246" t="s">
        <v>171</v>
      </c>
      <c r="D24" s="247">
        <v>190.8</v>
      </c>
      <c r="E24" s="247" t="s">
        <v>172</v>
      </c>
      <c r="F24" s="248" t="s">
        <v>173</v>
      </c>
    </row>
    <row r="25" spans="2:6" ht="15" customHeight="1">
      <c r="B25" s="249"/>
      <c r="C25" s="246" t="s">
        <v>174</v>
      </c>
      <c r="D25" s="247">
        <v>210</v>
      </c>
      <c r="E25" s="247" t="s">
        <v>175</v>
      </c>
      <c r="F25" s="248" t="s">
        <v>148</v>
      </c>
    </row>
    <row r="26" spans="2:6" ht="15" customHeight="1">
      <c r="B26" s="249"/>
      <c r="C26" s="246" t="s">
        <v>176</v>
      </c>
      <c r="D26" s="247">
        <v>195.6</v>
      </c>
      <c r="E26" s="247" t="s">
        <v>177</v>
      </c>
      <c r="F26" s="248" t="s">
        <v>148</v>
      </c>
    </row>
    <row r="27" spans="2:6" ht="15" customHeight="1">
      <c r="B27" s="249"/>
      <c r="C27" s="246" t="s">
        <v>178</v>
      </c>
      <c r="D27" s="247">
        <v>192.8</v>
      </c>
      <c r="E27" s="247" t="s">
        <v>179</v>
      </c>
      <c r="F27" s="248" t="s">
        <v>148</v>
      </c>
    </row>
    <row r="28" spans="2:6" ht="15" customHeight="1">
      <c r="B28" s="249"/>
      <c r="C28" s="246" t="s">
        <v>180</v>
      </c>
      <c r="D28" s="247">
        <v>209</v>
      </c>
      <c r="E28" s="247" t="s">
        <v>157</v>
      </c>
      <c r="F28" s="248" t="s">
        <v>148</v>
      </c>
    </row>
    <row r="29" spans="2:6" ht="15" customHeight="1">
      <c r="B29" s="249"/>
      <c r="C29" s="246" t="s">
        <v>181</v>
      </c>
      <c r="D29" s="247">
        <v>193.1</v>
      </c>
      <c r="E29" s="247" t="s">
        <v>182</v>
      </c>
      <c r="F29" s="248" t="s">
        <v>148</v>
      </c>
    </row>
    <row r="30" spans="2:6" ht="15" customHeight="1">
      <c r="B30" s="249"/>
      <c r="C30" s="246" t="s">
        <v>183</v>
      </c>
      <c r="D30" s="247">
        <v>203</v>
      </c>
      <c r="E30" s="247" t="s">
        <v>184</v>
      </c>
      <c r="F30" s="248" t="s">
        <v>185</v>
      </c>
    </row>
    <row r="31" spans="2:6" ht="15" customHeight="1">
      <c r="B31" s="249"/>
      <c r="C31" s="246" t="s">
        <v>186</v>
      </c>
      <c r="D31" s="247">
        <v>191.7</v>
      </c>
      <c r="E31" s="247" t="s">
        <v>187</v>
      </c>
      <c r="F31" s="248" t="s">
        <v>148</v>
      </c>
    </row>
    <row r="32" spans="2:6" ht="15" customHeight="1">
      <c r="B32" s="249"/>
      <c r="C32" s="246" t="s">
        <v>188</v>
      </c>
      <c r="D32" s="247">
        <v>193.2</v>
      </c>
      <c r="E32" s="247" t="s">
        <v>189</v>
      </c>
      <c r="F32" s="248" t="s">
        <v>148</v>
      </c>
    </row>
    <row r="33" spans="2:6" ht="15" customHeight="1" thickBot="1">
      <c r="B33" s="250"/>
      <c r="C33" s="251" t="s">
        <v>190</v>
      </c>
      <c r="D33" s="252">
        <v>198</v>
      </c>
      <c r="E33" s="252" t="s">
        <v>167</v>
      </c>
      <c r="F33" s="253" t="s">
        <v>148</v>
      </c>
    </row>
    <row r="34" spans="2:6" ht="15" customHeight="1">
      <c r="B34" s="254" t="s">
        <v>191</v>
      </c>
      <c r="C34" s="242" t="s">
        <v>156</v>
      </c>
      <c r="D34" s="243">
        <v>250</v>
      </c>
      <c r="E34" s="243" t="s">
        <v>192</v>
      </c>
      <c r="F34" s="244" t="s">
        <v>148</v>
      </c>
    </row>
    <row r="35" spans="2:6" ht="15" customHeight="1">
      <c r="B35" s="255"/>
      <c r="C35" s="231" t="s">
        <v>193</v>
      </c>
      <c r="D35" s="247">
        <v>248</v>
      </c>
      <c r="E35" s="247" t="s">
        <v>194</v>
      </c>
      <c r="F35" s="248" t="s">
        <v>148</v>
      </c>
    </row>
    <row r="36" spans="2:6" ht="15" customHeight="1">
      <c r="B36" s="255"/>
      <c r="C36" s="231" t="s">
        <v>180</v>
      </c>
      <c r="D36" s="247">
        <v>250</v>
      </c>
      <c r="E36" s="247" t="s">
        <v>192</v>
      </c>
      <c r="F36" s="248" t="s">
        <v>148</v>
      </c>
    </row>
    <row r="37" spans="2:6" ht="15" customHeight="1" thickBot="1">
      <c r="B37" s="250"/>
      <c r="C37" s="251" t="s">
        <v>190</v>
      </c>
      <c r="D37" s="252">
        <v>273</v>
      </c>
      <c r="E37" s="252" t="s">
        <v>195</v>
      </c>
      <c r="F37" s="253" t="s">
        <v>148</v>
      </c>
    </row>
    <row r="38" spans="2:6">
      <c r="F38" s="105" t="s">
        <v>54</v>
      </c>
    </row>
    <row r="40" spans="2:6">
      <c r="F40" s="256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topLeftCell="A4" zoomScaleNormal="100" zoomScaleSheetLayoutView="79" workbookViewId="0">
      <selection activeCell="I15" sqref="I15"/>
    </sheetView>
  </sheetViews>
  <sheetFormatPr baseColWidth="10" defaultColWidth="8.88671875" defaultRowHeight="11.4"/>
  <cols>
    <col min="1" max="1" width="2.6640625" style="231" customWidth="1"/>
    <col min="2" max="2" width="26.109375" style="231" customWidth="1"/>
    <col min="3" max="3" width="25.5546875" style="231" customWidth="1"/>
    <col min="4" max="4" width="14.6640625" style="231" bestFit="1" customWidth="1"/>
    <col min="5" max="5" width="15.109375" style="231" customWidth="1"/>
    <col min="6" max="6" width="14.44140625" style="231" customWidth="1"/>
    <col min="7" max="7" width="2.44140625" style="231" customWidth="1"/>
    <col min="8" max="16384" width="8.88671875" style="231"/>
  </cols>
  <sheetData>
    <row r="1" spans="1:8" ht="19.95" customHeight="1">
      <c r="F1" s="232"/>
    </row>
    <row r="2" spans="1:8" ht="19.95" customHeight="1" thickBot="1"/>
    <row r="3" spans="1:8" ht="19.95" customHeight="1" thickBot="1">
      <c r="A3" s="257"/>
      <c r="B3" s="7" t="s">
        <v>196</v>
      </c>
      <c r="C3" s="8"/>
      <c r="D3" s="8"/>
      <c r="E3" s="8"/>
      <c r="F3" s="9"/>
      <c r="G3" s="257"/>
    </row>
    <row r="4" spans="1:8" ht="12" customHeight="1">
      <c r="B4" s="235" t="s">
        <v>137</v>
      </c>
      <c r="C4" s="235"/>
      <c r="D4" s="235"/>
      <c r="E4" s="235"/>
      <c r="F4" s="235"/>
      <c r="G4" s="236"/>
    </row>
    <row r="5" spans="1:8" ht="19.95" customHeight="1">
      <c r="B5" s="258" t="s">
        <v>138</v>
      </c>
      <c r="C5" s="258"/>
      <c r="D5" s="258"/>
      <c r="E5" s="258"/>
      <c r="F5" s="258"/>
      <c r="G5" s="236"/>
    </row>
    <row r="6" spans="1:8" ht="19.95" customHeight="1">
      <c r="B6" s="238" t="s">
        <v>139</v>
      </c>
      <c r="C6" s="238"/>
      <c r="D6" s="238"/>
      <c r="E6" s="238"/>
      <c r="F6" s="238"/>
    </row>
    <row r="7" spans="1:8" ht="19.95" customHeight="1" thickBot="1"/>
    <row r="8" spans="1:8" ht="39" customHeight="1" thickBot="1">
      <c r="B8" s="239" t="s">
        <v>140</v>
      </c>
      <c r="C8" s="259" t="s">
        <v>141</v>
      </c>
      <c r="D8" s="240" t="s">
        <v>142</v>
      </c>
      <c r="E8" s="240" t="s">
        <v>143</v>
      </c>
      <c r="F8" s="240" t="s">
        <v>144</v>
      </c>
    </row>
    <row r="9" spans="1:8" ht="15" customHeight="1">
      <c r="B9" s="241" t="s">
        <v>197</v>
      </c>
      <c r="C9" s="260" t="s">
        <v>146</v>
      </c>
      <c r="D9" s="261">
        <v>174.4</v>
      </c>
      <c r="E9" s="262" t="s">
        <v>198</v>
      </c>
      <c r="F9" s="263" t="s">
        <v>148</v>
      </c>
      <c r="G9" s="264"/>
      <c r="H9" s="264"/>
    </row>
    <row r="10" spans="1:8" ht="15" customHeight="1">
      <c r="B10" s="245"/>
      <c r="C10" s="265" t="s">
        <v>149</v>
      </c>
      <c r="D10" s="266">
        <v>179</v>
      </c>
      <c r="E10" s="262" t="s">
        <v>199</v>
      </c>
      <c r="F10" s="263" t="s">
        <v>148</v>
      </c>
      <c r="G10" s="264"/>
      <c r="H10" s="264"/>
    </row>
    <row r="11" spans="1:8" ht="15" customHeight="1">
      <c r="B11" s="249"/>
      <c r="C11" s="265" t="s">
        <v>154</v>
      </c>
      <c r="D11" s="266">
        <v>175</v>
      </c>
      <c r="E11" s="262" t="s">
        <v>200</v>
      </c>
      <c r="F11" s="263" t="s">
        <v>148</v>
      </c>
      <c r="G11" s="264"/>
      <c r="H11" s="264"/>
    </row>
    <row r="12" spans="1:8" ht="15" customHeight="1">
      <c r="B12" s="249"/>
      <c r="C12" s="267" t="s">
        <v>156</v>
      </c>
      <c r="D12" s="266">
        <v>178</v>
      </c>
      <c r="E12" s="262" t="s">
        <v>201</v>
      </c>
      <c r="F12" s="263" t="s">
        <v>148</v>
      </c>
      <c r="G12" s="264"/>
      <c r="H12" s="264"/>
    </row>
    <row r="13" spans="1:8" ht="15" customHeight="1">
      <c r="B13" s="249"/>
      <c r="C13" s="231" t="s">
        <v>202</v>
      </c>
      <c r="D13" s="266">
        <v>180.4</v>
      </c>
      <c r="E13" s="262" t="s">
        <v>203</v>
      </c>
      <c r="F13" s="263" t="s">
        <v>204</v>
      </c>
      <c r="G13" s="264"/>
      <c r="H13" s="264"/>
    </row>
    <row r="14" spans="1:8" ht="15" customHeight="1">
      <c r="B14" s="249"/>
      <c r="C14" s="231" t="s">
        <v>193</v>
      </c>
      <c r="D14" s="266">
        <v>177</v>
      </c>
      <c r="E14" s="262" t="s">
        <v>205</v>
      </c>
      <c r="F14" s="263" t="s">
        <v>148</v>
      </c>
      <c r="G14" s="264"/>
      <c r="H14" s="264"/>
    </row>
    <row r="15" spans="1:8" ht="15" customHeight="1">
      <c r="B15" s="249"/>
      <c r="C15" s="265" t="s">
        <v>206</v>
      </c>
      <c r="D15" s="266">
        <v>186</v>
      </c>
      <c r="E15" s="262" t="s">
        <v>207</v>
      </c>
      <c r="F15" s="263" t="s">
        <v>148</v>
      </c>
      <c r="G15" s="264"/>
      <c r="H15" s="264"/>
    </row>
    <row r="16" spans="1:8" ht="15" customHeight="1">
      <c r="B16" s="249"/>
      <c r="C16" s="265" t="s">
        <v>208</v>
      </c>
      <c r="D16" s="266">
        <v>176</v>
      </c>
      <c r="E16" s="262" t="s">
        <v>209</v>
      </c>
      <c r="F16" s="263" t="s">
        <v>148</v>
      </c>
      <c r="G16" s="264"/>
      <c r="H16" s="264"/>
    </row>
    <row r="17" spans="2:8" ht="15" customHeight="1">
      <c r="B17" s="249"/>
      <c r="C17" s="265" t="s">
        <v>210</v>
      </c>
      <c r="D17" s="266">
        <v>186</v>
      </c>
      <c r="E17" s="262" t="s">
        <v>207</v>
      </c>
      <c r="F17" s="263" t="s">
        <v>148</v>
      </c>
      <c r="G17" s="264"/>
      <c r="H17" s="264"/>
    </row>
    <row r="18" spans="2:8" ht="15" customHeight="1">
      <c r="B18" s="249"/>
      <c r="C18" s="265" t="s">
        <v>158</v>
      </c>
      <c r="D18" s="266">
        <v>178.4</v>
      </c>
      <c r="E18" s="262" t="s">
        <v>211</v>
      </c>
      <c r="F18" s="263" t="s">
        <v>148</v>
      </c>
      <c r="G18" s="264"/>
      <c r="H18" s="264"/>
    </row>
    <row r="19" spans="2:8" ht="15" customHeight="1">
      <c r="B19" s="249"/>
      <c r="C19" s="265" t="s">
        <v>160</v>
      </c>
      <c r="D19" s="266">
        <v>176</v>
      </c>
      <c r="E19" s="262" t="s">
        <v>209</v>
      </c>
      <c r="F19" s="263" t="s">
        <v>148</v>
      </c>
      <c r="G19" s="264"/>
      <c r="H19" s="264"/>
    </row>
    <row r="20" spans="2:8" ht="15" customHeight="1">
      <c r="B20" s="249"/>
      <c r="C20" s="265" t="s">
        <v>163</v>
      </c>
      <c r="D20" s="266">
        <v>181</v>
      </c>
      <c r="E20" s="262" t="s">
        <v>212</v>
      </c>
      <c r="F20" s="263" t="s">
        <v>148</v>
      </c>
      <c r="G20" s="264"/>
      <c r="H20" s="264"/>
    </row>
    <row r="21" spans="2:8" ht="15" customHeight="1">
      <c r="B21" s="249"/>
      <c r="C21" s="265" t="s">
        <v>165</v>
      </c>
      <c r="D21" s="266">
        <v>180</v>
      </c>
      <c r="E21" s="262" t="s">
        <v>213</v>
      </c>
      <c r="F21" s="263" t="s">
        <v>148</v>
      </c>
      <c r="G21" s="264"/>
      <c r="H21" s="264"/>
    </row>
    <row r="22" spans="2:8" ht="15" customHeight="1">
      <c r="B22" s="249"/>
      <c r="C22" s="265" t="s">
        <v>168</v>
      </c>
      <c r="D22" s="266">
        <v>180</v>
      </c>
      <c r="E22" s="262" t="s">
        <v>213</v>
      </c>
      <c r="F22" s="263" t="s">
        <v>148</v>
      </c>
      <c r="G22" s="264"/>
      <c r="H22" s="264"/>
    </row>
    <row r="23" spans="2:8" ht="15" customHeight="1">
      <c r="B23" s="249"/>
      <c r="C23" s="265" t="s">
        <v>171</v>
      </c>
      <c r="D23" s="266">
        <v>175</v>
      </c>
      <c r="E23" s="262" t="s">
        <v>205</v>
      </c>
      <c r="F23" s="263" t="s">
        <v>162</v>
      </c>
      <c r="G23" s="264"/>
      <c r="H23" s="264"/>
    </row>
    <row r="24" spans="2:8" ht="15" customHeight="1">
      <c r="B24" s="249"/>
      <c r="C24" s="265" t="s">
        <v>176</v>
      </c>
      <c r="D24" s="266">
        <v>184</v>
      </c>
      <c r="E24" s="262" t="s">
        <v>214</v>
      </c>
      <c r="F24" s="263" t="s">
        <v>148</v>
      </c>
      <c r="G24" s="264"/>
      <c r="H24" s="264"/>
    </row>
    <row r="25" spans="2:8" ht="15" customHeight="1">
      <c r="B25" s="249"/>
      <c r="C25" s="265" t="s">
        <v>178</v>
      </c>
      <c r="D25" s="266">
        <v>181</v>
      </c>
      <c r="E25" s="262" t="s">
        <v>212</v>
      </c>
      <c r="F25" s="263" t="s">
        <v>148</v>
      </c>
      <c r="G25" s="264"/>
      <c r="H25" s="264"/>
    </row>
    <row r="26" spans="2:8" ht="15" customHeight="1">
      <c r="B26" s="249"/>
      <c r="C26" s="265" t="s">
        <v>181</v>
      </c>
      <c r="D26" s="266">
        <v>176</v>
      </c>
      <c r="E26" s="262" t="s">
        <v>209</v>
      </c>
      <c r="F26" s="263" t="s">
        <v>148</v>
      </c>
      <c r="G26" s="264"/>
      <c r="H26" s="264"/>
    </row>
    <row r="27" spans="2:8" ht="15" customHeight="1">
      <c r="B27" s="249"/>
      <c r="C27" s="265" t="s">
        <v>215</v>
      </c>
      <c r="D27" s="266">
        <v>179</v>
      </c>
      <c r="E27" s="262" t="s">
        <v>199</v>
      </c>
      <c r="F27" s="263" t="s">
        <v>148</v>
      </c>
      <c r="G27" s="264"/>
      <c r="H27" s="264"/>
    </row>
    <row r="28" spans="2:8" ht="15" customHeight="1">
      <c r="B28" s="249"/>
      <c r="C28" s="265" t="s">
        <v>216</v>
      </c>
      <c r="D28" s="266">
        <v>185.4</v>
      </c>
      <c r="E28" s="262" t="s">
        <v>217</v>
      </c>
      <c r="F28" s="263" t="s">
        <v>148</v>
      </c>
      <c r="G28" s="264"/>
      <c r="H28" s="264"/>
    </row>
    <row r="29" spans="2:8" ht="15" customHeight="1">
      <c r="B29" s="249"/>
      <c r="C29" s="265" t="s">
        <v>186</v>
      </c>
      <c r="D29" s="266">
        <v>180</v>
      </c>
      <c r="E29" s="262" t="s">
        <v>213</v>
      </c>
      <c r="F29" s="263" t="s">
        <v>148</v>
      </c>
      <c r="G29" s="264"/>
      <c r="H29" s="264"/>
    </row>
    <row r="30" spans="2:8" ht="15" customHeight="1">
      <c r="B30" s="249"/>
      <c r="C30" s="265" t="s">
        <v>188</v>
      </c>
      <c r="D30" s="266">
        <v>181</v>
      </c>
      <c r="E30" s="262" t="s">
        <v>212</v>
      </c>
      <c r="F30" s="263" t="s">
        <v>148</v>
      </c>
      <c r="G30" s="264"/>
      <c r="H30" s="264"/>
    </row>
    <row r="31" spans="2:8" ht="15" customHeight="1" thickBot="1">
      <c r="B31" s="250"/>
      <c r="C31" s="268" t="s">
        <v>190</v>
      </c>
      <c r="D31" s="269">
        <v>179</v>
      </c>
      <c r="E31" s="270" t="s">
        <v>199</v>
      </c>
      <c r="F31" s="271" t="s">
        <v>148</v>
      </c>
      <c r="G31" s="264"/>
      <c r="H31" s="264"/>
    </row>
    <row r="32" spans="2:8" ht="15" customHeight="1">
      <c r="B32" s="254" t="s">
        <v>218</v>
      </c>
      <c r="C32" s="260" t="s">
        <v>146</v>
      </c>
      <c r="D32" s="266">
        <v>194</v>
      </c>
      <c r="E32" s="262" t="s">
        <v>219</v>
      </c>
      <c r="F32" s="263" t="s">
        <v>148</v>
      </c>
      <c r="G32" s="264"/>
      <c r="H32" s="264"/>
    </row>
    <row r="33" spans="2:8" ht="15" customHeight="1">
      <c r="B33" s="249"/>
      <c r="C33" s="265" t="s">
        <v>154</v>
      </c>
      <c r="D33" s="266">
        <v>179.6</v>
      </c>
      <c r="E33" s="262" t="s">
        <v>220</v>
      </c>
      <c r="F33" s="263" t="s">
        <v>148</v>
      </c>
      <c r="G33" s="264"/>
      <c r="H33" s="264"/>
    </row>
    <row r="34" spans="2:8" ht="15" customHeight="1">
      <c r="B34" s="249"/>
      <c r="C34" s="265" t="s">
        <v>202</v>
      </c>
      <c r="D34" s="266">
        <v>190.8</v>
      </c>
      <c r="E34" s="262" t="s">
        <v>221</v>
      </c>
      <c r="F34" s="263" t="s">
        <v>148</v>
      </c>
      <c r="G34" s="264"/>
      <c r="H34" s="264"/>
    </row>
    <row r="35" spans="2:8" ht="15" customHeight="1">
      <c r="B35" s="249"/>
      <c r="C35" s="265" t="s">
        <v>208</v>
      </c>
      <c r="D35" s="266">
        <v>195</v>
      </c>
      <c r="E35" s="262" t="s">
        <v>219</v>
      </c>
      <c r="F35" s="263" t="s">
        <v>222</v>
      </c>
      <c r="G35" s="264"/>
      <c r="H35" s="264"/>
    </row>
    <row r="36" spans="2:8" ht="15" customHeight="1">
      <c r="B36" s="249"/>
      <c r="C36" s="265" t="s">
        <v>158</v>
      </c>
      <c r="D36" s="266">
        <v>184.8</v>
      </c>
      <c r="E36" s="262" t="s">
        <v>223</v>
      </c>
      <c r="F36" s="263" t="s">
        <v>148</v>
      </c>
      <c r="G36" s="264"/>
      <c r="H36" s="264"/>
    </row>
    <row r="37" spans="2:8" ht="15" customHeight="1">
      <c r="B37" s="249"/>
      <c r="C37" s="265" t="s">
        <v>160</v>
      </c>
      <c r="D37" s="266">
        <v>185</v>
      </c>
      <c r="E37" s="262" t="s">
        <v>224</v>
      </c>
      <c r="F37" s="263" t="s">
        <v>148</v>
      </c>
      <c r="G37" s="264"/>
      <c r="H37" s="264"/>
    </row>
    <row r="38" spans="2:8" ht="15" customHeight="1">
      <c r="B38" s="249"/>
      <c r="C38" s="265" t="s">
        <v>166</v>
      </c>
      <c r="D38" s="266">
        <v>205</v>
      </c>
      <c r="E38" s="262" t="s">
        <v>225</v>
      </c>
      <c r="F38" s="263" t="s">
        <v>148</v>
      </c>
      <c r="G38" s="264"/>
      <c r="H38" s="264"/>
    </row>
    <row r="39" spans="2:8" ht="15" customHeight="1">
      <c r="B39" s="249"/>
      <c r="C39" s="265" t="s">
        <v>170</v>
      </c>
      <c r="D39" s="266">
        <v>190</v>
      </c>
      <c r="E39" s="262" t="s">
        <v>226</v>
      </c>
      <c r="F39" s="263" t="s">
        <v>148</v>
      </c>
      <c r="G39" s="264"/>
      <c r="H39" s="264"/>
    </row>
    <row r="40" spans="2:8" ht="15" customHeight="1">
      <c r="B40" s="249"/>
      <c r="C40" s="265" t="s">
        <v>171</v>
      </c>
      <c r="D40" s="266">
        <v>180.2</v>
      </c>
      <c r="E40" s="262" t="s">
        <v>227</v>
      </c>
      <c r="F40" s="263" t="s">
        <v>148</v>
      </c>
      <c r="G40" s="264"/>
      <c r="H40" s="264"/>
    </row>
    <row r="41" spans="2:8" ht="15" customHeight="1">
      <c r="B41" s="249"/>
      <c r="C41" s="265" t="s">
        <v>176</v>
      </c>
      <c r="D41" s="266">
        <v>189</v>
      </c>
      <c r="E41" s="262" t="s">
        <v>226</v>
      </c>
      <c r="F41" s="263" t="s">
        <v>153</v>
      </c>
      <c r="G41" s="264"/>
      <c r="H41" s="264"/>
    </row>
    <row r="42" spans="2:8" ht="15" customHeight="1">
      <c r="B42" s="249"/>
      <c r="C42" s="265" t="s">
        <v>178</v>
      </c>
      <c r="D42" s="266">
        <v>188</v>
      </c>
      <c r="E42" s="262" t="s">
        <v>207</v>
      </c>
      <c r="F42" s="263" t="s">
        <v>228</v>
      </c>
      <c r="G42" s="264"/>
      <c r="H42" s="264"/>
    </row>
    <row r="43" spans="2:8" ht="15" customHeight="1">
      <c r="B43" s="249"/>
      <c r="C43" s="265" t="s">
        <v>181</v>
      </c>
      <c r="D43" s="266">
        <v>184</v>
      </c>
      <c r="E43" s="262" t="s">
        <v>214</v>
      </c>
      <c r="F43" s="263" t="s">
        <v>148</v>
      </c>
      <c r="G43" s="264"/>
      <c r="H43" s="264"/>
    </row>
    <row r="44" spans="2:8" ht="15" customHeight="1">
      <c r="B44" s="249"/>
      <c r="C44" s="265" t="s">
        <v>215</v>
      </c>
      <c r="D44" s="266">
        <v>192</v>
      </c>
      <c r="E44" s="262" t="s">
        <v>229</v>
      </c>
      <c r="F44" s="263" t="s">
        <v>148</v>
      </c>
      <c r="G44" s="264"/>
      <c r="H44" s="264"/>
    </row>
    <row r="45" spans="2:8" ht="15" customHeight="1">
      <c r="B45" s="249"/>
      <c r="C45" s="265" t="s">
        <v>216</v>
      </c>
      <c r="D45" s="266">
        <v>196</v>
      </c>
      <c r="E45" s="262" t="s">
        <v>150</v>
      </c>
      <c r="F45" s="263" t="s">
        <v>148</v>
      </c>
      <c r="G45" s="264"/>
      <c r="H45" s="264"/>
    </row>
    <row r="46" spans="2:8" ht="15" customHeight="1">
      <c r="B46" s="249"/>
      <c r="C46" s="265" t="s">
        <v>186</v>
      </c>
      <c r="D46" s="266">
        <v>181.2</v>
      </c>
      <c r="E46" s="262" t="s">
        <v>203</v>
      </c>
      <c r="F46" s="263" t="s">
        <v>148</v>
      </c>
      <c r="G46" s="264"/>
      <c r="H46" s="264"/>
    </row>
    <row r="47" spans="2:8" ht="15" customHeight="1">
      <c r="B47" s="249"/>
      <c r="C47" s="265" t="s">
        <v>188</v>
      </c>
      <c r="D47" s="266">
        <v>188</v>
      </c>
      <c r="E47" s="262" t="s">
        <v>230</v>
      </c>
      <c r="F47" s="263" t="s">
        <v>148</v>
      </c>
      <c r="G47" s="264"/>
      <c r="H47" s="264"/>
    </row>
    <row r="48" spans="2:8" ht="15" customHeight="1" thickBot="1">
      <c r="B48" s="250"/>
      <c r="C48" s="268" t="s">
        <v>190</v>
      </c>
      <c r="D48" s="272">
        <v>185</v>
      </c>
      <c r="E48" s="273" t="s">
        <v>224</v>
      </c>
      <c r="F48" s="274" t="s">
        <v>148</v>
      </c>
      <c r="G48" s="264"/>
      <c r="H48" s="264"/>
    </row>
    <row r="49" spans="6:6">
      <c r="F49" s="105" t="s">
        <v>54</v>
      </c>
    </row>
    <row r="51" spans="6:6">
      <c r="F51" s="256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0"/>
  <sheetViews>
    <sheetView showGridLines="0" zoomScaleNormal="100" zoomScaleSheetLayoutView="80" workbookViewId="0">
      <selection activeCell="F17" sqref="F17"/>
    </sheetView>
  </sheetViews>
  <sheetFormatPr baseColWidth="10" defaultColWidth="8.88671875" defaultRowHeight="11.4"/>
  <cols>
    <col min="1" max="1" width="2.6640625" style="231" customWidth="1"/>
    <col min="2" max="2" width="35" style="231" customWidth="1"/>
    <col min="3" max="3" width="25.5546875" style="231" customWidth="1"/>
    <col min="4" max="4" width="14.6640625" style="231" customWidth="1"/>
    <col min="5" max="5" width="15.6640625" style="231" customWidth="1"/>
    <col min="6" max="6" width="13.109375" style="231" customWidth="1"/>
    <col min="7" max="7" width="4.88671875" style="231" customWidth="1"/>
    <col min="8" max="16384" width="8.88671875" style="231"/>
  </cols>
  <sheetData>
    <row r="1" spans="2:7" ht="19.95" customHeight="1"/>
    <row r="2" spans="2:7" ht="19.95" customHeight="1" thickBot="1"/>
    <row r="3" spans="2:7" ht="19.95" customHeight="1" thickBot="1">
      <c r="B3" s="7" t="s">
        <v>231</v>
      </c>
      <c r="C3" s="8"/>
      <c r="D3" s="8"/>
      <c r="E3" s="8"/>
      <c r="F3" s="9"/>
    </row>
    <row r="4" spans="2:7" ht="12" customHeight="1">
      <c r="B4" s="235" t="s">
        <v>137</v>
      </c>
      <c r="C4" s="235"/>
      <c r="D4" s="235"/>
      <c r="E4" s="235"/>
      <c r="F4" s="235"/>
      <c r="G4" s="236"/>
    </row>
    <row r="5" spans="2:7" ht="30" customHeight="1">
      <c r="B5" s="275" t="s">
        <v>232</v>
      </c>
      <c r="C5" s="275"/>
      <c r="D5" s="275"/>
      <c r="E5" s="275"/>
      <c r="F5" s="275"/>
      <c r="G5" s="236"/>
    </row>
    <row r="6" spans="2:7" ht="19.95" customHeight="1">
      <c r="B6" s="238" t="s">
        <v>233</v>
      </c>
      <c r="C6" s="238"/>
      <c r="D6" s="238"/>
      <c r="E6" s="238"/>
      <c r="F6" s="238"/>
    </row>
    <row r="7" spans="2:7" ht="19.95" customHeight="1">
      <c r="B7" s="238" t="s">
        <v>234</v>
      </c>
      <c r="C7" s="238"/>
      <c r="D7" s="238"/>
      <c r="E7" s="238"/>
      <c r="F7" s="238"/>
    </row>
    <row r="8" spans="2:7" ht="19.95" customHeight="1" thickBot="1"/>
    <row r="9" spans="2:7" ht="39" customHeight="1" thickBot="1">
      <c r="B9" s="239" t="s">
        <v>140</v>
      </c>
      <c r="C9" s="240" t="s">
        <v>141</v>
      </c>
      <c r="D9" s="240" t="s">
        <v>142</v>
      </c>
      <c r="E9" s="240" t="s">
        <v>143</v>
      </c>
      <c r="F9" s="240" t="s">
        <v>144</v>
      </c>
    </row>
    <row r="10" spans="2:7" ht="15" customHeight="1">
      <c r="B10" s="276" t="s">
        <v>235</v>
      </c>
      <c r="C10" s="277" t="s">
        <v>236</v>
      </c>
      <c r="D10" s="262">
        <v>175.8</v>
      </c>
      <c r="E10" s="262" t="s">
        <v>237</v>
      </c>
      <c r="F10" s="278" t="s">
        <v>204</v>
      </c>
    </row>
    <row r="11" spans="2:7" ht="15" customHeight="1">
      <c r="B11" s="279"/>
      <c r="C11" s="277" t="s">
        <v>238</v>
      </c>
      <c r="D11" s="262">
        <v>180</v>
      </c>
      <c r="E11" s="262" t="s">
        <v>213</v>
      </c>
      <c r="F11" s="278" t="s">
        <v>148</v>
      </c>
    </row>
    <row r="12" spans="2:7" ht="15" customHeight="1">
      <c r="B12" s="279"/>
      <c r="C12" s="277" t="s">
        <v>239</v>
      </c>
      <c r="D12" s="262">
        <v>180</v>
      </c>
      <c r="E12" s="262" t="s">
        <v>213</v>
      </c>
      <c r="F12" s="278" t="s">
        <v>148</v>
      </c>
    </row>
    <row r="13" spans="2:7" ht="15" customHeight="1">
      <c r="B13" s="279"/>
      <c r="C13" s="277" t="s">
        <v>240</v>
      </c>
      <c r="D13" s="262">
        <v>186.2</v>
      </c>
      <c r="E13" s="262" t="s">
        <v>241</v>
      </c>
      <c r="F13" s="278" t="s">
        <v>204</v>
      </c>
    </row>
    <row r="14" spans="2:7" ht="15" customHeight="1">
      <c r="B14" s="279"/>
      <c r="C14" s="277" t="s">
        <v>242</v>
      </c>
      <c r="D14" s="262">
        <v>172</v>
      </c>
      <c r="E14" s="262" t="s">
        <v>243</v>
      </c>
      <c r="F14" s="278" t="s">
        <v>148</v>
      </c>
    </row>
    <row r="15" spans="2:7" ht="15" customHeight="1">
      <c r="B15" s="279"/>
      <c r="C15" s="277" t="s">
        <v>244</v>
      </c>
      <c r="D15" s="262">
        <v>178</v>
      </c>
      <c r="E15" s="262" t="s">
        <v>201</v>
      </c>
      <c r="F15" s="278" t="s">
        <v>148</v>
      </c>
    </row>
    <row r="16" spans="2:7" ht="15" customHeight="1">
      <c r="B16" s="279"/>
      <c r="C16" s="277" t="s">
        <v>245</v>
      </c>
      <c r="D16" s="262">
        <v>183</v>
      </c>
      <c r="E16" s="262" t="s">
        <v>246</v>
      </c>
      <c r="F16" s="278" t="s">
        <v>148</v>
      </c>
    </row>
    <row r="17" spans="2:6" ht="15" customHeight="1">
      <c r="B17" s="279"/>
      <c r="C17" s="277" t="s">
        <v>247</v>
      </c>
      <c r="D17" s="262">
        <v>177</v>
      </c>
      <c r="E17" s="262" t="s">
        <v>201</v>
      </c>
      <c r="F17" s="278" t="s">
        <v>153</v>
      </c>
    </row>
    <row r="18" spans="2:6" ht="15" customHeight="1">
      <c r="B18" s="279"/>
      <c r="C18" s="277" t="s">
        <v>248</v>
      </c>
      <c r="D18" s="262">
        <v>176</v>
      </c>
      <c r="E18" s="262" t="s">
        <v>209</v>
      </c>
      <c r="F18" s="278" t="s">
        <v>148</v>
      </c>
    </row>
    <row r="19" spans="2:6" ht="15" customHeight="1">
      <c r="B19" s="279"/>
      <c r="C19" s="277" t="s">
        <v>249</v>
      </c>
      <c r="D19" s="262">
        <v>174</v>
      </c>
      <c r="E19" s="262" t="s">
        <v>250</v>
      </c>
      <c r="F19" s="278" t="s">
        <v>148</v>
      </c>
    </row>
    <row r="20" spans="2:6" ht="15" customHeight="1">
      <c r="B20" s="279"/>
      <c r="C20" s="277" t="s">
        <v>251</v>
      </c>
      <c r="D20" s="262">
        <v>184</v>
      </c>
      <c r="E20" s="262" t="s">
        <v>214</v>
      </c>
      <c r="F20" s="278" t="s">
        <v>148</v>
      </c>
    </row>
    <row r="21" spans="2:6" ht="15" customHeight="1">
      <c r="B21" s="279"/>
      <c r="C21" s="277" t="s">
        <v>252</v>
      </c>
      <c r="D21" s="262">
        <v>183</v>
      </c>
      <c r="E21" s="262" t="s">
        <v>246</v>
      </c>
      <c r="F21" s="278" t="s">
        <v>148</v>
      </c>
    </row>
    <row r="22" spans="2:6" ht="15" customHeight="1">
      <c r="B22" s="279"/>
      <c r="C22" s="277" t="s">
        <v>253</v>
      </c>
      <c r="D22" s="262">
        <v>178</v>
      </c>
      <c r="E22" s="262" t="s">
        <v>201</v>
      </c>
      <c r="F22" s="278" t="s">
        <v>148</v>
      </c>
    </row>
    <row r="23" spans="2:6" ht="15" customHeight="1">
      <c r="B23" s="279"/>
      <c r="C23" s="277" t="s">
        <v>254</v>
      </c>
      <c r="D23" s="262">
        <v>182</v>
      </c>
      <c r="E23" s="262" t="s">
        <v>255</v>
      </c>
      <c r="F23" s="278" t="s">
        <v>148</v>
      </c>
    </row>
    <row r="24" spans="2:6" ht="15" customHeight="1">
      <c r="B24" s="279"/>
      <c r="C24" s="277" t="s">
        <v>256</v>
      </c>
      <c r="D24" s="262">
        <v>172</v>
      </c>
      <c r="E24" s="262" t="s">
        <v>243</v>
      </c>
      <c r="F24" s="278" t="s">
        <v>148</v>
      </c>
    </row>
    <row r="25" spans="2:6" ht="15" customHeight="1">
      <c r="B25" s="279"/>
      <c r="C25" s="277" t="s">
        <v>257</v>
      </c>
      <c r="D25" s="262">
        <v>185</v>
      </c>
      <c r="E25" s="262" t="s">
        <v>224</v>
      </c>
      <c r="F25" s="278" t="s">
        <v>148</v>
      </c>
    </row>
    <row r="26" spans="2:6" ht="15" customHeight="1">
      <c r="B26" s="279"/>
      <c r="C26" s="277" t="s">
        <v>258</v>
      </c>
      <c r="D26" s="262">
        <v>179</v>
      </c>
      <c r="E26" s="262" t="s">
        <v>199</v>
      </c>
      <c r="F26" s="278" t="s">
        <v>148</v>
      </c>
    </row>
    <row r="27" spans="2:6" ht="15" customHeight="1">
      <c r="B27" s="279"/>
      <c r="C27" s="277" t="s">
        <v>259</v>
      </c>
      <c r="D27" s="262">
        <v>175</v>
      </c>
      <c r="E27" s="262" t="s">
        <v>200</v>
      </c>
      <c r="F27" s="278" t="s">
        <v>148</v>
      </c>
    </row>
    <row r="28" spans="2:6" ht="15" customHeight="1" thickBot="1">
      <c r="B28" s="280"/>
      <c r="C28" s="281" t="s">
        <v>260</v>
      </c>
      <c r="D28" s="270">
        <v>184</v>
      </c>
      <c r="E28" s="270" t="s">
        <v>214</v>
      </c>
      <c r="F28" s="282" t="s">
        <v>148</v>
      </c>
    </row>
    <row r="29" spans="2:6" ht="15" customHeight="1">
      <c r="B29" s="276" t="s">
        <v>261</v>
      </c>
      <c r="C29" s="277" t="s">
        <v>238</v>
      </c>
      <c r="D29" s="283">
        <v>297</v>
      </c>
      <c r="E29" s="283" t="s">
        <v>262</v>
      </c>
      <c r="F29" s="284" t="s">
        <v>148</v>
      </c>
    </row>
    <row r="30" spans="2:6" ht="15" customHeight="1">
      <c r="B30" s="279"/>
      <c r="C30" s="277" t="s">
        <v>256</v>
      </c>
      <c r="D30" s="283">
        <v>305.45</v>
      </c>
      <c r="E30" s="283" t="s">
        <v>263</v>
      </c>
      <c r="F30" s="284" t="s">
        <v>264</v>
      </c>
    </row>
    <row r="31" spans="2:6" ht="15" customHeight="1" thickBot="1">
      <c r="B31" s="280"/>
      <c r="C31" s="281" t="s">
        <v>265</v>
      </c>
      <c r="D31" s="285">
        <v>260</v>
      </c>
      <c r="E31" s="285" t="s">
        <v>266</v>
      </c>
      <c r="F31" s="286" t="s">
        <v>148</v>
      </c>
    </row>
    <row r="32" spans="2:6" ht="15" customHeight="1">
      <c r="B32" s="276" t="s">
        <v>267</v>
      </c>
      <c r="C32" s="277" t="s">
        <v>238</v>
      </c>
      <c r="D32" s="283">
        <v>307</v>
      </c>
      <c r="E32" s="283" t="s">
        <v>268</v>
      </c>
      <c r="F32" s="284" t="s">
        <v>148</v>
      </c>
    </row>
    <row r="33" spans="2:6" ht="15" customHeight="1">
      <c r="B33" s="279"/>
      <c r="C33" s="277" t="s">
        <v>256</v>
      </c>
      <c r="D33" s="283">
        <v>327</v>
      </c>
      <c r="E33" s="283" t="s">
        <v>269</v>
      </c>
      <c r="F33" s="284" t="s">
        <v>270</v>
      </c>
    </row>
    <row r="34" spans="2:6" ht="15" customHeight="1">
      <c r="B34" s="279"/>
      <c r="C34" s="277" t="s">
        <v>271</v>
      </c>
      <c r="D34" s="283">
        <v>300</v>
      </c>
      <c r="E34" s="283" t="s">
        <v>272</v>
      </c>
      <c r="F34" s="284" t="s">
        <v>148</v>
      </c>
    </row>
    <row r="35" spans="2:6" ht="15" customHeight="1" thickBot="1">
      <c r="B35" s="280"/>
      <c r="C35" s="281" t="s">
        <v>265</v>
      </c>
      <c r="D35" s="285">
        <v>290</v>
      </c>
      <c r="E35" s="285" t="s">
        <v>273</v>
      </c>
      <c r="F35" s="286" t="s">
        <v>148</v>
      </c>
    </row>
    <row r="36" spans="2:6" ht="15" customHeight="1">
      <c r="B36" s="276" t="s">
        <v>274</v>
      </c>
      <c r="C36" s="277" t="s">
        <v>238</v>
      </c>
      <c r="D36" s="283">
        <v>471.15</v>
      </c>
      <c r="E36" s="283" t="s">
        <v>275</v>
      </c>
      <c r="F36" s="284" t="s">
        <v>148</v>
      </c>
    </row>
    <row r="37" spans="2:6" ht="15" customHeight="1">
      <c r="B37" s="279"/>
      <c r="C37" s="277" t="s">
        <v>256</v>
      </c>
      <c r="D37" s="283">
        <v>490</v>
      </c>
      <c r="E37" s="283" t="s">
        <v>276</v>
      </c>
      <c r="F37" s="284" t="s">
        <v>148</v>
      </c>
    </row>
    <row r="38" spans="2:6" ht="15" customHeight="1" thickBot="1">
      <c r="B38" s="280"/>
      <c r="C38" s="281" t="s">
        <v>265</v>
      </c>
      <c r="D38" s="285">
        <v>557.5</v>
      </c>
      <c r="E38" s="285" t="s">
        <v>277</v>
      </c>
      <c r="F38" s="286" t="s">
        <v>148</v>
      </c>
    </row>
    <row r="39" spans="2:6" ht="15" customHeight="1">
      <c r="B39" s="276" t="s">
        <v>278</v>
      </c>
      <c r="C39" s="277" t="s">
        <v>238</v>
      </c>
      <c r="D39" s="283">
        <v>601</v>
      </c>
      <c r="E39" s="283" t="s">
        <v>279</v>
      </c>
      <c r="F39" s="284" t="s">
        <v>148</v>
      </c>
    </row>
    <row r="40" spans="2:6" ht="15" customHeight="1">
      <c r="B40" s="279"/>
      <c r="C40" s="277" t="s">
        <v>256</v>
      </c>
      <c r="D40" s="283">
        <v>500</v>
      </c>
      <c r="E40" s="283" t="s">
        <v>280</v>
      </c>
      <c r="F40" s="284" t="s">
        <v>148</v>
      </c>
    </row>
    <row r="41" spans="2:6" ht="15" customHeight="1">
      <c r="B41" s="279"/>
      <c r="C41" s="277" t="s">
        <v>271</v>
      </c>
      <c r="D41" s="283">
        <v>570</v>
      </c>
      <c r="E41" s="283" t="s">
        <v>281</v>
      </c>
      <c r="F41" s="284" t="s">
        <v>148</v>
      </c>
    </row>
    <row r="42" spans="2:6" ht="15" customHeight="1" thickBot="1">
      <c r="B42" s="280"/>
      <c r="C42" s="281" t="s">
        <v>265</v>
      </c>
      <c r="D42" s="285">
        <v>572.5</v>
      </c>
      <c r="E42" s="285" t="s">
        <v>282</v>
      </c>
      <c r="F42" s="286" t="s">
        <v>148</v>
      </c>
    </row>
    <row r="43" spans="2:6" ht="15" customHeight="1">
      <c r="B43" s="276" t="s">
        <v>283</v>
      </c>
      <c r="C43" s="277" t="s">
        <v>238</v>
      </c>
      <c r="D43" s="283">
        <v>656.5</v>
      </c>
      <c r="E43" s="283" t="s">
        <v>284</v>
      </c>
      <c r="F43" s="284" t="s">
        <v>148</v>
      </c>
    </row>
    <row r="44" spans="2:6" ht="15" customHeight="1">
      <c r="B44" s="279"/>
      <c r="C44" s="277" t="s">
        <v>256</v>
      </c>
      <c r="D44" s="283">
        <v>612</v>
      </c>
      <c r="E44" s="283" t="s">
        <v>285</v>
      </c>
      <c r="F44" s="284" t="s">
        <v>148</v>
      </c>
    </row>
    <row r="45" spans="2:6" ht="15" customHeight="1" thickBot="1">
      <c r="B45" s="280"/>
      <c r="C45" s="281" t="s">
        <v>265</v>
      </c>
      <c r="D45" s="285">
        <v>595</v>
      </c>
      <c r="E45" s="285" t="s">
        <v>286</v>
      </c>
      <c r="F45" s="286" t="s">
        <v>148</v>
      </c>
    </row>
    <row r="46" spans="2:6">
      <c r="B46" s="276" t="s">
        <v>287</v>
      </c>
      <c r="C46" s="277" t="s">
        <v>256</v>
      </c>
      <c r="D46" s="283">
        <v>307</v>
      </c>
      <c r="E46" s="283" t="s">
        <v>268</v>
      </c>
      <c r="F46" s="284" t="s">
        <v>148</v>
      </c>
    </row>
    <row r="47" spans="2:6" ht="13.8" thickBot="1">
      <c r="B47" s="280"/>
      <c r="C47" s="281" t="s">
        <v>265</v>
      </c>
      <c r="D47" s="285">
        <v>320</v>
      </c>
      <c r="E47" s="285" t="s">
        <v>288</v>
      </c>
      <c r="F47" s="286" t="s">
        <v>148</v>
      </c>
    </row>
    <row r="48" spans="2:6">
      <c r="F48" s="105" t="s">
        <v>54</v>
      </c>
    </row>
    <row r="50" spans="6:6">
      <c r="F50" s="256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>
      <selection activeCell="L8" sqref="L8"/>
    </sheetView>
  </sheetViews>
  <sheetFormatPr baseColWidth="10" defaultColWidth="8.88671875" defaultRowHeight="11.4"/>
  <cols>
    <col min="1" max="1" width="2.6640625" style="231" customWidth="1"/>
    <col min="2" max="2" width="31.33203125" style="231" customWidth="1"/>
    <col min="3" max="3" width="25.5546875" style="231" customWidth="1"/>
    <col min="4" max="4" width="17.88671875" style="231" customWidth="1"/>
    <col min="5" max="5" width="15.88671875" style="231" customWidth="1"/>
    <col min="6" max="6" width="13.5546875" style="231" customWidth="1"/>
    <col min="7" max="7" width="3.33203125" style="231" customWidth="1"/>
    <col min="8" max="16384" width="8.88671875" style="231"/>
  </cols>
  <sheetData>
    <row r="1" spans="1:7" ht="14.25" customHeight="1">
      <c r="A1" s="287"/>
      <c r="B1" s="287"/>
      <c r="C1" s="287"/>
      <c r="D1" s="287"/>
      <c r="E1" s="287"/>
      <c r="F1" s="287"/>
    </row>
    <row r="2" spans="1:7" ht="10.5" customHeight="1" thickBot="1">
      <c r="A2" s="287"/>
      <c r="B2" s="287"/>
      <c r="C2" s="287"/>
      <c r="D2" s="287"/>
      <c r="E2" s="287"/>
      <c r="F2" s="287"/>
    </row>
    <row r="3" spans="1:7" ht="19.95" customHeight="1" thickBot="1">
      <c r="A3" s="287"/>
      <c r="B3" s="288" t="s">
        <v>289</v>
      </c>
      <c r="C3" s="289"/>
      <c r="D3" s="289"/>
      <c r="E3" s="289"/>
      <c r="F3" s="290"/>
    </row>
    <row r="4" spans="1:7" ht="15.75" customHeight="1">
      <c r="A4" s="287"/>
      <c r="B4" s="6"/>
      <c r="C4" s="6"/>
      <c r="D4" s="6"/>
      <c r="E4" s="6"/>
      <c r="F4" s="6"/>
    </row>
    <row r="5" spans="1:7" ht="20.399999999999999" customHeight="1">
      <c r="A5" s="287"/>
      <c r="B5" s="291" t="s">
        <v>290</v>
      </c>
      <c r="C5" s="291"/>
      <c r="D5" s="291"/>
      <c r="E5" s="291"/>
      <c r="F5" s="291"/>
      <c r="G5" s="236"/>
    </row>
    <row r="6" spans="1:7" ht="19.95" customHeight="1">
      <c r="A6" s="287"/>
      <c r="B6" s="292" t="s">
        <v>291</v>
      </c>
      <c r="C6" s="292"/>
      <c r="D6" s="292"/>
      <c r="E6" s="292"/>
      <c r="F6" s="292"/>
      <c r="G6" s="236"/>
    </row>
    <row r="7" spans="1:7" ht="19.95" customHeight="1" thickBot="1">
      <c r="A7" s="287"/>
      <c r="B7" s="287"/>
      <c r="C7" s="287"/>
      <c r="D7" s="287"/>
      <c r="E7" s="287"/>
      <c r="F7" s="287"/>
    </row>
    <row r="8" spans="1:7" ht="39" customHeight="1" thickBot="1">
      <c r="A8" s="287"/>
      <c r="B8" s="293" t="s">
        <v>140</v>
      </c>
      <c r="C8" s="294" t="s">
        <v>141</v>
      </c>
      <c r="D8" s="295" t="s">
        <v>142</v>
      </c>
      <c r="E8" s="295" t="s">
        <v>143</v>
      </c>
      <c r="F8" s="294" t="s">
        <v>144</v>
      </c>
    </row>
    <row r="9" spans="1:7" ht="15" customHeight="1">
      <c r="A9" s="287"/>
      <c r="B9" s="296" t="s">
        <v>292</v>
      </c>
      <c r="C9" s="297" t="s">
        <v>146</v>
      </c>
      <c r="D9" s="298">
        <v>41.973480737691013</v>
      </c>
      <c r="E9" s="298">
        <v>39.069120368845503</v>
      </c>
      <c r="F9" s="299">
        <v>-2.9043603688455093</v>
      </c>
    </row>
    <row r="10" spans="1:7" ht="15" customHeight="1">
      <c r="A10" s="287"/>
      <c r="B10" s="300"/>
      <c r="C10" s="301" t="s">
        <v>293</v>
      </c>
      <c r="D10" s="302">
        <v>36.593022470519493</v>
      </c>
      <c r="E10" s="302">
        <v>34.451854116835371</v>
      </c>
      <c r="F10" s="303">
        <v>-2.1411683536841224</v>
      </c>
    </row>
    <row r="11" spans="1:7" ht="15" customHeight="1">
      <c r="A11" s="287"/>
      <c r="B11" s="304"/>
      <c r="C11" s="301" t="s">
        <v>202</v>
      </c>
      <c r="D11" s="302">
        <v>31.703769943472697</v>
      </c>
      <c r="E11" s="302">
        <v>34.153384971736351</v>
      </c>
      <c r="F11" s="303">
        <v>2.4496150282636542</v>
      </c>
    </row>
    <row r="12" spans="1:7" ht="15" customHeight="1">
      <c r="A12" s="287"/>
      <c r="B12" s="304"/>
      <c r="C12" s="304" t="s">
        <v>294</v>
      </c>
      <c r="D12" s="302">
        <v>32.184671626488417</v>
      </c>
      <c r="E12" s="302">
        <v>30.862653351515991</v>
      </c>
      <c r="F12" s="303">
        <v>-1.3220182749724252</v>
      </c>
    </row>
    <row r="13" spans="1:7" ht="15" customHeight="1" thickBot="1">
      <c r="A13" s="287"/>
      <c r="B13" s="305"/>
      <c r="C13" s="306" t="s">
        <v>216</v>
      </c>
      <c r="D13" s="307">
        <v>30.222735282786687</v>
      </c>
      <c r="E13" s="307">
        <v>31.84924880131884</v>
      </c>
      <c r="F13" s="308">
        <v>1.6265135185321533</v>
      </c>
    </row>
    <row r="14" spans="1:7" ht="15" customHeight="1" thickBot="1">
      <c r="A14" s="287"/>
      <c r="B14" s="309" t="s">
        <v>295</v>
      </c>
      <c r="C14" s="310" t="s">
        <v>296</v>
      </c>
      <c r="D14" s="311"/>
      <c r="E14" s="311"/>
      <c r="F14" s="312"/>
    </row>
    <row r="15" spans="1:7" ht="15" customHeight="1">
      <c r="A15" s="287"/>
      <c r="B15" s="304"/>
      <c r="C15" s="297" t="s">
        <v>146</v>
      </c>
      <c r="D15" s="298">
        <v>44.734964212606378</v>
      </c>
      <c r="E15" s="298">
        <v>51.963621974701468</v>
      </c>
      <c r="F15" s="299">
        <v>7.2286577620950894</v>
      </c>
    </row>
    <row r="16" spans="1:7" ht="15" customHeight="1">
      <c r="A16" s="287"/>
      <c r="B16" s="304"/>
      <c r="C16" s="301" t="s">
        <v>202</v>
      </c>
      <c r="D16" s="302">
        <v>44.999999999999325</v>
      </c>
      <c r="E16" s="302">
        <v>48.179576056525789</v>
      </c>
      <c r="F16" s="303">
        <v>3.1795760565264644</v>
      </c>
    </row>
    <row r="17" spans="1:6" ht="15" customHeight="1">
      <c r="A17" s="287"/>
      <c r="B17" s="304"/>
      <c r="C17" s="301" t="s">
        <v>294</v>
      </c>
      <c r="D17" s="302">
        <v>38.786854728618607</v>
      </c>
      <c r="E17" s="302">
        <v>40.636127904823816</v>
      </c>
      <c r="F17" s="303">
        <v>1.8492731762052088</v>
      </c>
    </row>
    <row r="18" spans="1:6" ht="15" customHeight="1">
      <c r="A18" s="287"/>
      <c r="B18" s="304"/>
      <c r="C18" s="301" t="s">
        <v>293</v>
      </c>
      <c r="D18" s="302">
        <v>65.71608018108904</v>
      </c>
      <c r="E18" s="302">
        <v>63.106820925925518</v>
      </c>
      <c r="F18" s="303">
        <v>-2.6092592551635221</v>
      </c>
    </row>
    <row r="19" spans="1:6" ht="15" customHeight="1">
      <c r="A19" s="287"/>
      <c r="B19" s="304"/>
      <c r="C19" s="301" t="s">
        <v>168</v>
      </c>
      <c r="D19" s="302">
        <v>44.402500000000344</v>
      </c>
      <c r="E19" s="302">
        <v>41.032500000000176</v>
      </c>
      <c r="F19" s="303">
        <v>-3.370000000000168</v>
      </c>
    </row>
    <row r="20" spans="1:6" ht="15" customHeight="1">
      <c r="A20" s="287"/>
      <c r="B20" s="304"/>
      <c r="C20" s="301" t="s">
        <v>216</v>
      </c>
      <c r="D20" s="302">
        <v>40.360730129691078</v>
      </c>
      <c r="E20" s="302">
        <v>42.460590017484236</v>
      </c>
      <c r="F20" s="303">
        <v>2.0998598877931585</v>
      </c>
    </row>
    <row r="21" spans="1:6" ht="15" customHeight="1" thickBot="1">
      <c r="A21" s="287"/>
      <c r="B21" s="305"/>
      <c r="C21" s="306" t="s">
        <v>297</v>
      </c>
      <c r="D21" s="307">
        <v>44.910000000000011</v>
      </c>
      <c r="E21" s="307">
        <v>44.910000000000011</v>
      </c>
      <c r="F21" s="308">
        <v>0</v>
      </c>
    </row>
    <row r="22" spans="1:6" ht="15" customHeight="1" thickBot="1">
      <c r="A22" s="287"/>
      <c r="B22" s="313" t="s">
        <v>298</v>
      </c>
      <c r="C22" s="310" t="s">
        <v>299</v>
      </c>
      <c r="D22" s="311"/>
      <c r="E22" s="314"/>
      <c r="F22" s="315" t="s">
        <v>300</v>
      </c>
    </row>
    <row r="23" spans="1:6" ht="15" customHeight="1" thickBot="1">
      <c r="A23" s="287"/>
      <c r="B23" s="304"/>
      <c r="C23" s="301"/>
      <c r="D23" s="303" t="s">
        <v>301</v>
      </c>
      <c r="E23" s="303" t="s">
        <v>302</v>
      </c>
      <c r="F23" s="302"/>
    </row>
    <row r="24" spans="1:6" ht="15" customHeight="1" thickBot="1">
      <c r="A24" s="287"/>
      <c r="B24" s="316"/>
      <c r="C24" s="317"/>
      <c r="D24" s="314"/>
      <c r="E24" s="318"/>
      <c r="F24" s="318"/>
    </row>
    <row r="25" spans="1:6" ht="15" customHeight="1" thickBot="1">
      <c r="A25" s="287"/>
      <c r="B25" s="313" t="s">
        <v>303</v>
      </c>
      <c r="C25" s="319" t="s">
        <v>304</v>
      </c>
      <c r="D25" s="302">
        <v>150.99296379853334</v>
      </c>
      <c r="E25" s="302">
        <v>150.99296379853334</v>
      </c>
      <c r="F25" s="303">
        <f>E25-D25</f>
        <v>0</v>
      </c>
    </row>
    <row r="26" spans="1:6" ht="15" customHeight="1" thickBot="1">
      <c r="A26" s="287"/>
      <c r="B26" s="316"/>
      <c r="C26" s="317"/>
      <c r="D26" s="314"/>
      <c r="E26" s="318"/>
      <c r="F26" s="315"/>
    </row>
    <row r="27" spans="1:6" ht="15" customHeight="1" thickBot="1">
      <c r="A27" s="287"/>
      <c r="B27" s="320" t="s">
        <v>305</v>
      </c>
      <c r="C27" s="320" t="s">
        <v>306</v>
      </c>
      <c r="D27" s="318">
        <v>133.26356847636876</v>
      </c>
      <c r="E27" s="318">
        <v>133.26356847636876</v>
      </c>
      <c r="F27" s="315">
        <f>E27-D27</f>
        <v>0</v>
      </c>
    </row>
    <row r="28" spans="1:6">
      <c r="A28" s="287"/>
      <c r="B28" s="287"/>
      <c r="C28" s="287"/>
      <c r="D28" s="287"/>
      <c r="E28" s="287"/>
      <c r="F28" s="105" t="s">
        <v>54</v>
      </c>
    </row>
    <row r="30" spans="1:6">
      <c r="F30" s="256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zoomScaleSheetLayoutView="90" workbookViewId="0">
      <selection activeCell="C27" sqref="C27"/>
    </sheetView>
  </sheetViews>
  <sheetFormatPr baseColWidth="10" defaultColWidth="11.44140625" defaultRowHeight="14.4"/>
  <cols>
    <col min="1" max="1" width="4" style="323" customWidth="1"/>
    <col min="2" max="2" width="38.6640625" style="323" customWidth="1"/>
    <col min="3" max="3" width="22.33203125" style="323" customWidth="1"/>
    <col min="4" max="4" width="18.33203125" style="323" customWidth="1"/>
    <col min="5" max="5" width="16" style="323" customWidth="1"/>
    <col min="6" max="6" width="13.5546875" style="323" customWidth="1"/>
    <col min="7" max="7" width="2.33203125" style="323" customWidth="1"/>
    <col min="8" max="16384" width="11.44140625" style="324"/>
  </cols>
  <sheetData>
    <row r="1" spans="1:12">
      <c r="A1" s="321"/>
      <c r="B1" s="321"/>
      <c r="C1" s="321"/>
      <c r="D1" s="321"/>
      <c r="E1" s="321"/>
      <c r="F1" s="322"/>
    </row>
    <row r="2" spans="1:12" ht="15" thickBot="1">
      <c r="A2" s="321"/>
      <c r="B2" s="325"/>
      <c r="C2" s="325"/>
      <c r="D2" s="325"/>
      <c r="E2" s="325"/>
      <c r="F2" s="326"/>
    </row>
    <row r="3" spans="1:12" ht="16.95" customHeight="1" thickBot="1">
      <c r="A3" s="321"/>
      <c r="B3" s="288" t="s">
        <v>307</v>
      </c>
      <c r="C3" s="289"/>
      <c r="D3" s="289"/>
      <c r="E3" s="289"/>
      <c r="F3" s="290"/>
    </row>
    <row r="4" spans="1:12">
      <c r="A4" s="321"/>
      <c r="B4" s="327"/>
      <c r="C4" s="328"/>
      <c r="D4" s="329"/>
      <c r="E4" s="329"/>
      <c r="F4" s="330"/>
    </row>
    <row r="5" spans="1:12">
      <c r="A5" s="321"/>
      <c r="B5" s="331" t="s">
        <v>308</v>
      </c>
      <c r="C5" s="331"/>
      <c r="D5" s="331"/>
      <c r="E5" s="331"/>
      <c r="F5" s="331"/>
      <c r="G5" s="332"/>
    </row>
    <row r="6" spans="1:12">
      <c r="A6" s="321"/>
      <c r="B6" s="331" t="s">
        <v>309</v>
      </c>
      <c r="C6" s="331"/>
      <c r="D6" s="331"/>
      <c r="E6" s="331"/>
      <c r="F6" s="331"/>
      <c r="G6" s="332"/>
    </row>
    <row r="7" spans="1:12" ht="15" thickBot="1">
      <c r="A7" s="321"/>
      <c r="B7" s="333"/>
      <c r="C7" s="333"/>
      <c r="D7" s="333"/>
      <c r="E7" s="333"/>
      <c r="F7" s="321"/>
    </row>
    <row r="8" spans="1:12" ht="44.4" customHeight="1" thickBot="1">
      <c r="A8" s="321"/>
      <c r="B8" s="239" t="s">
        <v>310</v>
      </c>
      <c r="C8" s="334" t="s">
        <v>141</v>
      </c>
      <c r="D8" s="335" t="s">
        <v>142</v>
      </c>
      <c r="E8" s="295" t="s">
        <v>143</v>
      </c>
      <c r="F8" s="334" t="s">
        <v>144</v>
      </c>
    </row>
    <row r="9" spans="1:12">
      <c r="A9" s="321"/>
      <c r="B9" s="336" t="s">
        <v>311</v>
      </c>
      <c r="C9" s="337" t="s">
        <v>293</v>
      </c>
      <c r="D9" s="338">
        <v>223.17500000000001</v>
      </c>
      <c r="E9" s="339">
        <v>223.17500000000001</v>
      </c>
      <c r="F9" s="340">
        <v>0</v>
      </c>
    </row>
    <row r="10" spans="1:12">
      <c r="A10" s="321"/>
      <c r="B10" s="341" t="s">
        <v>312</v>
      </c>
      <c r="C10" s="342" t="s">
        <v>202</v>
      </c>
      <c r="D10" s="343">
        <v>215</v>
      </c>
      <c r="E10" s="344">
        <v>220</v>
      </c>
      <c r="F10" s="345">
        <v>5</v>
      </c>
    </row>
    <row r="11" spans="1:12">
      <c r="A11" s="321"/>
      <c r="B11" s="341"/>
      <c r="C11" s="342" t="s">
        <v>313</v>
      </c>
      <c r="D11" s="343">
        <v>217.5</v>
      </c>
      <c r="E11" s="344">
        <v>223</v>
      </c>
      <c r="F11" s="345">
        <v>5.5</v>
      </c>
    </row>
    <row r="12" spans="1:12">
      <c r="A12" s="321"/>
      <c r="B12" s="341"/>
      <c r="C12" s="342" t="s">
        <v>210</v>
      </c>
      <c r="D12" s="343">
        <v>208</v>
      </c>
      <c r="E12" s="344">
        <v>210</v>
      </c>
      <c r="F12" s="345">
        <v>2</v>
      </c>
      <c r="L12" s="346"/>
    </row>
    <row r="13" spans="1:12">
      <c r="A13" s="321"/>
      <c r="B13" s="341"/>
      <c r="C13" s="342" t="s">
        <v>314</v>
      </c>
      <c r="D13" s="343">
        <v>206.77500000000001</v>
      </c>
      <c r="E13" s="344">
        <v>215.245</v>
      </c>
      <c r="F13" s="345">
        <v>8.4699999999999989</v>
      </c>
    </row>
    <row r="14" spans="1:12">
      <c r="A14" s="321"/>
      <c r="B14" s="341"/>
      <c r="C14" s="342" t="s">
        <v>315</v>
      </c>
      <c r="D14" s="343">
        <v>210</v>
      </c>
      <c r="E14" s="344">
        <v>210</v>
      </c>
      <c r="F14" s="345">
        <v>0</v>
      </c>
    </row>
    <row r="15" spans="1:12">
      <c r="A15" s="321"/>
      <c r="B15" s="341"/>
      <c r="C15" s="342" t="s">
        <v>180</v>
      </c>
      <c r="D15" s="343">
        <v>237.5</v>
      </c>
      <c r="E15" s="344">
        <v>237.5</v>
      </c>
      <c r="F15" s="345">
        <v>0</v>
      </c>
    </row>
    <row r="16" spans="1:12">
      <c r="A16" s="321"/>
      <c r="B16" s="341"/>
      <c r="C16" s="342" t="s">
        <v>183</v>
      </c>
      <c r="D16" s="343">
        <v>217.5</v>
      </c>
      <c r="E16" s="344">
        <v>217.5</v>
      </c>
      <c r="F16" s="345">
        <v>0</v>
      </c>
    </row>
    <row r="17" spans="1:6" ht="15" thickBot="1">
      <c r="A17" s="321"/>
      <c r="B17" s="341"/>
      <c r="C17" s="347" t="s">
        <v>216</v>
      </c>
      <c r="D17" s="348">
        <v>225</v>
      </c>
      <c r="E17" s="349">
        <v>225</v>
      </c>
      <c r="F17" s="350">
        <v>0</v>
      </c>
    </row>
    <row r="18" spans="1:6">
      <c r="A18" s="321"/>
      <c r="B18" s="351" t="s">
        <v>316</v>
      </c>
      <c r="C18" s="342" t="s">
        <v>293</v>
      </c>
      <c r="D18" s="343">
        <v>200</v>
      </c>
      <c r="E18" s="344">
        <v>200</v>
      </c>
      <c r="F18" s="345">
        <v>0</v>
      </c>
    </row>
    <row r="19" spans="1:6">
      <c r="A19" s="321"/>
      <c r="B19" s="341" t="s">
        <v>317</v>
      </c>
      <c r="C19" s="342" t="s">
        <v>313</v>
      </c>
      <c r="D19" s="343">
        <v>180.5</v>
      </c>
      <c r="E19" s="344">
        <v>180</v>
      </c>
      <c r="F19" s="345">
        <v>-0.5</v>
      </c>
    </row>
    <row r="20" spans="1:6">
      <c r="A20" s="321"/>
      <c r="B20" s="341"/>
      <c r="C20" s="342" t="s">
        <v>210</v>
      </c>
      <c r="D20" s="343">
        <v>181</v>
      </c>
      <c r="E20" s="344">
        <v>177.5</v>
      </c>
      <c r="F20" s="345">
        <v>-3.5</v>
      </c>
    </row>
    <row r="21" spans="1:6">
      <c r="A21" s="321"/>
      <c r="B21" s="341"/>
      <c r="C21" s="342" t="s">
        <v>314</v>
      </c>
      <c r="D21" s="343">
        <v>180.02500000000001</v>
      </c>
      <c r="E21" s="344">
        <v>178.02500000000001</v>
      </c>
      <c r="F21" s="345">
        <v>-2</v>
      </c>
    </row>
    <row r="22" spans="1:6">
      <c r="A22" s="321"/>
      <c r="B22" s="341"/>
      <c r="C22" s="342" t="s">
        <v>180</v>
      </c>
      <c r="D22" s="343">
        <v>196</v>
      </c>
      <c r="E22" s="344">
        <v>196</v>
      </c>
      <c r="F22" s="345">
        <v>0</v>
      </c>
    </row>
    <row r="23" spans="1:6">
      <c r="A23" s="321"/>
      <c r="B23" s="341"/>
      <c r="C23" s="342" t="s">
        <v>318</v>
      </c>
      <c r="D23" s="343">
        <v>195</v>
      </c>
      <c r="E23" s="344">
        <v>195</v>
      </c>
      <c r="F23" s="345">
        <v>0</v>
      </c>
    </row>
    <row r="24" spans="1:6">
      <c r="A24" s="321"/>
      <c r="B24" s="341"/>
      <c r="C24" s="342" t="s">
        <v>183</v>
      </c>
      <c r="D24" s="343">
        <v>185</v>
      </c>
      <c r="E24" s="344">
        <v>185</v>
      </c>
      <c r="F24" s="345">
        <v>0</v>
      </c>
    </row>
    <row r="25" spans="1:6" ht="15" thickBot="1">
      <c r="A25" s="321"/>
      <c r="B25" s="352"/>
      <c r="C25" s="342" t="s">
        <v>216</v>
      </c>
      <c r="D25" s="343">
        <v>185</v>
      </c>
      <c r="E25" s="344">
        <v>186</v>
      </c>
      <c r="F25" s="345">
        <v>1</v>
      </c>
    </row>
    <row r="26" spans="1:6">
      <c r="A26" s="321"/>
      <c r="B26" s="351" t="s">
        <v>319</v>
      </c>
      <c r="C26" s="337" t="s">
        <v>313</v>
      </c>
      <c r="D26" s="338">
        <v>171</v>
      </c>
      <c r="E26" s="339">
        <v>170</v>
      </c>
      <c r="F26" s="340">
        <v>-1</v>
      </c>
    </row>
    <row r="27" spans="1:6">
      <c r="A27" s="321"/>
      <c r="B27" s="341"/>
      <c r="C27" s="342" t="s">
        <v>210</v>
      </c>
      <c r="D27" s="343">
        <v>175</v>
      </c>
      <c r="E27" s="344">
        <v>172.5</v>
      </c>
      <c r="F27" s="345">
        <v>-2.5</v>
      </c>
    </row>
    <row r="28" spans="1:6">
      <c r="A28" s="321"/>
      <c r="B28" s="341" t="s">
        <v>320</v>
      </c>
      <c r="C28" s="342" t="s">
        <v>314</v>
      </c>
      <c r="D28" s="343">
        <v>176.49</v>
      </c>
      <c r="E28" s="344">
        <v>174.49</v>
      </c>
      <c r="F28" s="345">
        <v>-2</v>
      </c>
    </row>
    <row r="29" spans="1:6">
      <c r="A29" s="321"/>
      <c r="B29" s="341"/>
      <c r="C29" s="342" t="s">
        <v>315</v>
      </c>
      <c r="D29" s="343">
        <v>175</v>
      </c>
      <c r="E29" s="344">
        <v>175</v>
      </c>
      <c r="F29" s="345">
        <v>0</v>
      </c>
    </row>
    <row r="30" spans="1:6">
      <c r="A30" s="321"/>
      <c r="B30" s="341"/>
      <c r="C30" s="342" t="s">
        <v>180</v>
      </c>
      <c r="D30" s="343">
        <v>176</v>
      </c>
      <c r="E30" s="344">
        <v>176</v>
      </c>
      <c r="F30" s="345">
        <v>0</v>
      </c>
    </row>
    <row r="31" spans="1:6">
      <c r="A31" s="321"/>
      <c r="B31" s="341"/>
      <c r="C31" s="342" t="s">
        <v>183</v>
      </c>
      <c r="D31" s="343">
        <v>162.5</v>
      </c>
      <c r="E31" s="344">
        <v>160</v>
      </c>
      <c r="F31" s="345">
        <v>-2.5</v>
      </c>
    </row>
    <row r="32" spans="1:6" ht="15" thickBot="1">
      <c r="A32" s="321"/>
      <c r="B32" s="352"/>
      <c r="C32" s="347" t="s">
        <v>293</v>
      </c>
      <c r="D32" s="348">
        <v>187.5</v>
      </c>
      <c r="E32" s="349">
        <v>187.5</v>
      </c>
      <c r="F32" s="350">
        <v>0</v>
      </c>
    </row>
    <row r="33" spans="1:6">
      <c r="A33" s="321"/>
      <c r="B33" s="351" t="s">
        <v>321</v>
      </c>
      <c r="C33" s="342" t="s">
        <v>313</v>
      </c>
      <c r="D33" s="343">
        <v>200</v>
      </c>
      <c r="E33" s="344">
        <v>191</v>
      </c>
      <c r="F33" s="345">
        <v>-9</v>
      </c>
    </row>
    <row r="34" spans="1:6">
      <c r="A34" s="321"/>
      <c r="B34" s="341"/>
      <c r="C34" s="342" t="s">
        <v>314</v>
      </c>
      <c r="D34" s="343">
        <v>190.625</v>
      </c>
      <c r="E34" s="344">
        <v>190.32999999999998</v>
      </c>
      <c r="F34" s="345">
        <v>-0.29500000000001592</v>
      </c>
    </row>
    <row r="35" spans="1:6">
      <c r="A35" s="321"/>
      <c r="B35" s="341"/>
      <c r="C35" s="342" t="s">
        <v>180</v>
      </c>
      <c r="D35" s="343">
        <v>192.5</v>
      </c>
      <c r="E35" s="344">
        <v>191.57999999999998</v>
      </c>
      <c r="F35" s="345">
        <v>-0.92000000000001592</v>
      </c>
    </row>
    <row r="36" spans="1:6" ht="15" thickBot="1">
      <c r="A36" s="321"/>
      <c r="B36" s="352"/>
      <c r="C36" s="342" t="s">
        <v>183</v>
      </c>
      <c r="D36" s="343">
        <v>182.5</v>
      </c>
      <c r="E36" s="344">
        <v>182.5</v>
      </c>
      <c r="F36" s="345">
        <v>0</v>
      </c>
    </row>
    <row r="37" spans="1:6">
      <c r="A37" s="321"/>
      <c r="B37" s="351" t="s">
        <v>322</v>
      </c>
      <c r="C37" s="337" t="s">
        <v>313</v>
      </c>
      <c r="D37" s="338">
        <v>71</v>
      </c>
      <c r="E37" s="339">
        <v>69</v>
      </c>
      <c r="F37" s="340">
        <v>-2</v>
      </c>
    </row>
    <row r="38" spans="1:6">
      <c r="A38" s="321"/>
      <c r="B38" s="341"/>
      <c r="C38" s="342" t="s">
        <v>314</v>
      </c>
      <c r="D38" s="343">
        <v>71.11</v>
      </c>
      <c r="E38" s="344">
        <v>71.015000000000001</v>
      </c>
      <c r="F38" s="345">
        <v>-9.4999999999998863E-2</v>
      </c>
    </row>
    <row r="39" spans="1:6" ht="15" thickBot="1">
      <c r="A39" s="321"/>
      <c r="B39" s="352"/>
      <c r="C39" s="347" t="s">
        <v>183</v>
      </c>
      <c r="D39" s="348">
        <v>70</v>
      </c>
      <c r="E39" s="349">
        <v>70</v>
      </c>
      <c r="F39" s="350">
        <v>0</v>
      </c>
    </row>
    <row r="40" spans="1:6">
      <c r="A40" s="321"/>
      <c r="B40" s="351" t="s">
        <v>323</v>
      </c>
      <c r="C40" s="342" t="s">
        <v>313</v>
      </c>
      <c r="D40" s="343">
        <v>103</v>
      </c>
      <c r="E40" s="344">
        <v>103.5</v>
      </c>
      <c r="F40" s="345">
        <v>0.5</v>
      </c>
    </row>
    <row r="41" spans="1:6">
      <c r="A41" s="321"/>
      <c r="B41" s="341"/>
      <c r="C41" s="342" t="s">
        <v>314</v>
      </c>
      <c r="D41" s="343">
        <v>104.5</v>
      </c>
      <c r="E41" s="344">
        <v>104.13499999999999</v>
      </c>
      <c r="F41" s="345">
        <v>-0.36500000000000909</v>
      </c>
    </row>
    <row r="42" spans="1:6" ht="15" thickBot="1">
      <c r="A42" s="321"/>
      <c r="B42" s="352"/>
      <c r="C42" s="342" t="s">
        <v>183</v>
      </c>
      <c r="D42" s="343">
        <v>105</v>
      </c>
      <c r="E42" s="344">
        <v>105</v>
      </c>
      <c r="F42" s="345">
        <v>0</v>
      </c>
    </row>
    <row r="43" spans="1:6">
      <c r="A43" s="321"/>
      <c r="B43" s="341"/>
      <c r="C43" s="337" t="s">
        <v>313</v>
      </c>
      <c r="D43" s="338">
        <v>77.72</v>
      </c>
      <c r="E43" s="339">
        <v>76.63</v>
      </c>
      <c r="F43" s="340">
        <v>0.12999999999999545</v>
      </c>
    </row>
    <row r="44" spans="1:6">
      <c r="A44" s="321"/>
      <c r="B44" s="341" t="s">
        <v>324</v>
      </c>
      <c r="C44" s="342" t="s">
        <v>180</v>
      </c>
      <c r="D44" s="343">
        <v>77.5</v>
      </c>
      <c r="E44" s="344">
        <v>77.575000000000003</v>
      </c>
      <c r="F44" s="345">
        <v>7.5000000000002842E-2</v>
      </c>
    </row>
    <row r="45" spans="1:6" ht="15" thickBot="1">
      <c r="A45" s="321"/>
      <c r="B45" s="341"/>
      <c r="C45" s="347" t="s">
        <v>183</v>
      </c>
      <c r="D45" s="348">
        <v>81.5</v>
      </c>
      <c r="E45" s="349">
        <v>82</v>
      </c>
      <c r="F45" s="350">
        <v>0.5</v>
      </c>
    </row>
    <row r="46" spans="1:6">
      <c r="A46" s="321"/>
      <c r="B46" s="353" t="s">
        <v>325</v>
      </c>
      <c r="C46" s="342" t="s">
        <v>326</v>
      </c>
      <c r="D46" s="343">
        <v>317.09062453803278</v>
      </c>
      <c r="E46" s="344">
        <v>317.09062453803278</v>
      </c>
      <c r="F46" s="345">
        <v>0</v>
      </c>
    </row>
    <row r="47" spans="1:6">
      <c r="A47" s="321"/>
      <c r="B47" s="354" t="s">
        <v>327</v>
      </c>
      <c r="C47" s="342" t="s">
        <v>328</v>
      </c>
      <c r="D47" s="343">
        <v>294.04077515389525</v>
      </c>
      <c r="E47" s="344">
        <v>294.04077515389525</v>
      </c>
      <c r="F47" s="345">
        <v>0</v>
      </c>
    </row>
    <row r="48" spans="1:6" ht="15" thickBot="1">
      <c r="A48" s="326"/>
      <c r="B48" s="355"/>
      <c r="C48" s="347" t="s">
        <v>329</v>
      </c>
      <c r="D48" s="348">
        <v>308.5460673942253</v>
      </c>
      <c r="E48" s="349">
        <v>308.5460673942253</v>
      </c>
      <c r="F48" s="350">
        <v>0</v>
      </c>
    </row>
    <row r="49" spans="1:6">
      <c r="A49" s="326"/>
      <c r="B49" s="326"/>
      <c r="C49" s="326"/>
      <c r="D49" s="326"/>
      <c r="E49" s="326"/>
      <c r="F49" s="105" t="s">
        <v>54</v>
      </c>
    </row>
    <row r="50" spans="1:6">
      <c r="F50" s="356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fveladog</dc:creator>
  <cp:lastModifiedBy>fveladog</cp:lastModifiedBy>
  <dcterms:created xsi:type="dcterms:W3CDTF">2020-01-09T08:36:03Z</dcterms:created>
  <dcterms:modified xsi:type="dcterms:W3CDTF">2020-01-09T08:36:28Z</dcterms:modified>
</cp:coreProperties>
</file>