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S:\10 Precios coyunturales\3 Informes y Resultados\ISC\Carpeta de trabajo 2024\ISC 2024 s12\"/>
    </mc:Choice>
  </mc:AlternateContent>
  <xr:revisionPtr revIDLastSave="0" documentId="13_ncr:1_{0887E7F1-2D79-4274-ACBA-548ABD9CA1F8}" xr6:coauthVersionLast="47" xr6:coauthVersionMax="47" xr10:uidLastSave="{00000000-0000-0000-0000-000000000000}"/>
  <bookViews>
    <workbookView xWindow="-28920" yWindow="-120" windowWidth="29040" windowHeight="15840" xr2:uid="{17739C5D-EB0B-47CB-90E7-28002A37E093}"/>
  </bookViews>
  <sheets>
    <sheet name="Indice ISC" sheetId="18" r:id="rId1"/>
    <sheet name="Pág. 4" sheetId="2" r:id="rId2"/>
    <sheet name="Pág. 5" sheetId="3" r:id="rId3"/>
    <sheet name="Pág. 7" sheetId="4" r:id="rId4"/>
    <sheet name="Pág. 9" sheetId="5" r:id="rId5"/>
    <sheet name="Pág. 10" sheetId="6" r:id="rId6"/>
    <sheet name="Pág. 11" sheetId="7" r:id="rId7"/>
    <sheet name="Pág. 12" sheetId="8" r:id="rId8"/>
    <sheet name="Pág. 13" sheetId="9" r:id="rId9"/>
    <sheet name="Pág. 14" sheetId="10" r:id="rId10"/>
    <sheet name="Pág. 15" sheetId="11" r:id="rId11"/>
    <sheet name="Pág. 16" sheetId="12" r:id="rId12"/>
    <sheet name="Pág. 17" sheetId="13" r:id="rId13"/>
    <sheet name="Pág. 18" sheetId="14" r:id="rId14"/>
    <sheet name="Pág. 19" sheetId="15" r:id="rId15"/>
    <sheet name="Pág. 20" sheetId="16" r:id="rId16"/>
    <sheet name="Pág. 21" sheetId="17" r:id="rId17"/>
  </sheets>
  <externalReferences>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s>
  <definedNames>
    <definedName name="\A" localSheetId="5">#REF!</definedName>
    <definedName name="\A" localSheetId="6">#REF!</definedName>
    <definedName name="\A" localSheetId="7">#REF!</definedName>
    <definedName name="\A" localSheetId="8">#REF!</definedName>
    <definedName name="\A" localSheetId="9">#REF!</definedName>
    <definedName name="\A" localSheetId="10">#REF!</definedName>
    <definedName name="\A" localSheetId="11">#REF!</definedName>
    <definedName name="\A" localSheetId="12">#REF!</definedName>
    <definedName name="\A" localSheetId="13">#REF!</definedName>
    <definedName name="\A" localSheetId="14">#REF!</definedName>
    <definedName name="\A" localSheetId="15">#REF!</definedName>
    <definedName name="\A" localSheetId="16">#REF!</definedName>
    <definedName name="\A" localSheetId="1">#REF!</definedName>
    <definedName name="\A" localSheetId="2">#REF!</definedName>
    <definedName name="\A" localSheetId="3">#REF!</definedName>
    <definedName name="\A" localSheetId="4">#REF!</definedName>
    <definedName name="\A">#REF!</definedName>
    <definedName name="\B" localSheetId="5">#REF!</definedName>
    <definedName name="\B" localSheetId="6">#REF!</definedName>
    <definedName name="\B" localSheetId="7">#REF!</definedName>
    <definedName name="\B" localSheetId="8">#REF!</definedName>
    <definedName name="\B" localSheetId="9">#REF!</definedName>
    <definedName name="\B" localSheetId="10">#REF!</definedName>
    <definedName name="\B" localSheetId="11">#REF!</definedName>
    <definedName name="\B" localSheetId="12">#REF!</definedName>
    <definedName name="\B" localSheetId="13">#REF!</definedName>
    <definedName name="\B" localSheetId="14">#REF!</definedName>
    <definedName name="\B" localSheetId="15">#REF!</definedName>
    <definedName name="\B" localSheetId="16">#REF!</definedName>
    <definedName name="\B" localSheetId="1">#REF!</definedName>
    <definedName name="\B" localSheetId="2">#REF!</definedName>
    <definedName name="\B" localSheetId="3">#REF!</definedName>
    <definedName name="\B" localSheetId="4">#REF!</definedName>
    <definedName name="\B">#REF!</definedName>
    <definedName name="__123Graph_A" localSheetId="9" hidden="1">'[10]PRECIOS CE'!#REF!</definedName>
    <definedName name="__123Graph_A" localSheetId="10" hidden="1">'[10]PRECIOS CE'!#REF!</definedName>
    <definedName name="__123Graph_A" localSheetId="11" hidden="1">'[10]PRECIOS CE'!#REF!</definedName>
    <definedName name="__123Graph_A" localSheetId="12" hidden="1">'[10]PRECIOS CE'!#REF!</definedName>
    <definedName name="__123Graph_AACTUAL" localSheetId="9" hidden="1">'[10]PRECIOS CE'!#REF!</definedName>
    <definedName name="__123Graph_AACTUAL" localSheetId="10" hidden="1">'[10]PRECIOS CE'!#REF!</definedName>
    <definedName name="__123Graph_AACTUAL" localSheetId="11" hidden="1">'[10]PRECIOS CE'!#REF!</definedName>
    <definedName name="__123Graph_AACTUAL" localSheetId="12" hidden="1">'[10]PRECIOS CE'!#REF!</definedName>
    <definedName name="__123Graph_AGRáFICO1" localSheetId="9" hidden="1">'[10]PRECIOS CE'!#REF!</definedName>
    <definedName name="__123Graph_AGRáFICO1" localSheetId="10" hidden="1">'[10]PRECIOS CE'!#REF!</definedName>
    <definedName name="__123Graph_AGRáFICO1" localSheetId="11" hidden="1">'[10]PRECIOS CE'!#REF!</definedName>
    <definedName name="__123Graph_AGRáFICO1" localSheetId="12" hidden="1">'[10]PRECIOS CE'!#REF!</definedName>
    <definedName name="__123Graph_B" localSheetId="9" hidden="1">'[10]PRECIOS CE'!#REF!</definedName>
    <definedName name="__123Graph_B" localSheetId="10" hidden="1">'[10]PRECIOS CE'!#REF!</definedName>
    <definedName name="__123Graph_B" localSheetId="11" hidden="1">'[10]PRECIOS CE'!#REF!</definedName>
    <definedName name="__123Graph_B" localSheetId="12" hidden="1">'[10]PRECIOS CE'!#REF!</definedName>
    <definedName name="__123Graph_BACTUAL" localSheetId="9" hidden="1">'[10]PRECIOS CE'!#REF!</definedName>
    <definedName name="__123Graph_BACTUAL" localSheetId="10" hidden="1">'[10]PRECIOS CE'!#REF!</definedName>
    <definedName name="__123Graph_BACTUAL" localSheetId="11" hidden="1">'[10]PRECIOS CE'!#REF!</definedName>
    <definedName name="__123Graph_BACTUAL" localSheetId="12" hidden="1">'[10]PRECIOS CE'!#REF!</definedName>
    <definedName name="__123Graph_BGRáFICO1" localSheetId="9" hidden="1">'[10]PRECIOS CE'!#REF!</definedName>
    <definedName name="__123Graph_BGRáFICO1" localSheetId="10" hidden="1">'[10]PRECIOS CE'!#REF!</definedName>
    <definedName name="__123Graph_BGRáFICO1" localSheetId="11" hidden="1">'[10]PRECIOS CE'!#REF!</definedName>
    <definedName name="__123Graph_BGRáFICO1" localSheetId="12" hidden="1">'[10]PRECIOS CE'!#REF!</definedName>
    <definedName name="__123Graph_C" localSheetId="9" hidden="1">'[10]PRECIOS CE'!#REF!</definedName>
    <definedName name="__123Graph_C" localSheetId="10" hidden="1">'[10]PRECIOS CE'!#REF!</definedName>
    <definedName name="__123Graph_C" localSheetId="11" hidden="1">'[10]PRECIOS CE'!#REF!</definedName>
    <definedName name="__123Graph_C" localSheetId="12" hidden="1">'[10]PRECIOS CE'!#REF!</definedName>
    <definedName name="__123Graph_CACTUAL" localSheetId="9" hidden="1">'[10]PRECIOS CE'!#REF!</definedName>
    <definedName name="__123Graph_CACTUAL" localSheetId="10" hidden="1">'[10]PRECIOS CE'!#REF!</definedName>
    <definedName name="__123Graph_CACTUAL" localSheetId="11" hidden="1">'[10]PRECIOS CE'!#REF!</definedName>
    <definedName name="__123Graph_CACTUAL" localSheetId="12" hidden="1">'[10]PRECIOS CE'!#REF!</definedName>
    <definedName name="__123Graph_CGRáFICO1" localSheetId="9" hidden="1">'[10]PRECIOS CE'!#REF!</definedName>
    <definedName name="__123Graph_CGRáFICO1" localSheetId="10" hidden="1">'[10]PRECIOS CE'!#REF!</definedName>
    <definedName name="__123Graph_CGRáFICO1" localSheetId="11" hidden="1">'[10]PRECIOS CE'!#REF!</definedName>
    <definedName name="__123Graph_CGRáFICO1" localSheetId="12" hidden="1">'[10]PRECIOS CE'!#REF!</definedName>
    <definedName name="__123Graph_D" localSheetId="9" hidden="1">'[10]PRECIOS CE'!#REF!</definedName>
    <definedName name="__123Graph_D" localSheetId="10" hidden="1">'[10]PRECIOS CE'!#REF!</definedName>
    <definedName name="__123Graph_D" localSheetId="11" hidden="1">'[10]PRECIOS CE'!#REF!</definedName>
    <definedName name="__123Graph_D" localSheetId="12" hidden="1">'[10]PRECIOS CE'!#REF!</definedName>
    <definedName name="__123Graph_DACTUAL" localSheetId="9" hidden="1">'[10]PRECIOS CE'!#REF!</definedName>
    <definedName name="__123Graph_DACTUAL" localSheetId="10" hidden="1">'[10]PRECIOS CE'!#REF!</definedName>
    <definedName name="__123Graph_DACTUAL" localSheetId="11" hidden="1">'[10]PRECIOS CE'!#REF!</definedName>
    <definedName name="__123Graph_DACTUAL" localSheetId="12" hidden="1">'[10]PRECIOS CE'!#REF!</definedName>
    <definedName name="__123Graph_DGRáFICO1" localSheetId="9" hidden="1">'[10]PRECIOS CE'!#REF!</definedName>
    <definedName name="__123Graph_DGRáFICO1" localSheetId="10" hidden="1">'[10]PRECIOS CE'!#REF!</definedName>
    <definedName name="__123Graph_DGRáFICO1" localSheetId="11" hidden="1">'[10]PRECIOS CE'!#REF!</definedName>
    <definedName name="__123Graph_DGRáFICO1" localSheetId="12" hidden="1">'[10]PRECIOS CE'!#REF!</definedName>
    <definedName name="__123Graph_X" localSheetId="9" hidden="1">'[10]PRECIOS CE'!#REF!</definedName>
    <definedName name="__123Graph_X" localSheetId="10" hidden="1">'[10]PRECIOS CE'!#REF!</definedName>
    <definedName name="__123Graph_X" localSheetId="11" hidden="1">'[10]PRECIOS CE'!#REF!</definedName>
    <definedName name="__123Graph_X" localSheetId="12" hidden="1">'[10]PRECIOS CE'!#REF!</definedName>
    <definedName name="__123Graph_XACTUAL" localSheetId="9" hidden="1">'[10]PRECIOS CE'!#REF!</definedName>
    <definedName name="__123Graph_XACTUAL" localSheetId="10" hidden="1">'[10]PRECIOS CE'!#REF!</definedName>
    <definedName name="__123Graph_XACTUAL" localSheetId="11" hidden="1">'[10]PRECIOS CE'!#REF!</definedName>
    <definedName name="__123Graph_XACTUAL" localSheetId="12" hidden="1">'[10]PRECIOS CE'!#REF!</definedName>
    <definedName name="__123Graph_XGRáFICO1" localSheetId="9" hidden="1">'[10]PRECIOS CE'!#REF!</definedName>
    <definedName name="__123Graph_XGRáFICO1" localSheetId="10" hidden="1">'[10]PRECIOS CE'!#REF!</definedName>
    <definedName name="__123Graph_XGRáFICO1" localSheetId="11" hidden="1">'[10]PRECIOS CE'!#REF!</definedName>
    <definedName name="__123Graph_XGRáFICO1" localSheetId="12" hidden="1">'[10]PRECIOS CE'!#REF!</definedName>
    <definedName name="_Fill" localSheetId="5" hidden="1">#REF!</definedName>
    <definedName name="_Fill" localSheetId="6" hidden="1">#REF!</definedName>
    <definedName name="_Fill" localSheetId="7" hidden="1">#REF!</definedName>
    <definedName name="_Fill" localSheetId="8" hidden="1">#REF!</definedName>
    <definedName name="_Fill" localSheetId="9" hidden="1">#REF!</definedName>
    <definedName name="_Fill" localSheetId="10" hidden="1">#REF!</definedName>
    <definedName name="_Fill" localSheetId="11" hidden="1">#REF!</definedName>
    <definedName name="_Fill" localSheetId="12" hidden="1">#REF!</definedName>
    <definedName name="_Fill" localSheetId="13" hidden="1">#REF!</definedName>
    <definedName name="_Fill" localSheetId="14" hidden="1">#REF!</definedName>
    <definedName name="_Fill" localSheetId="15" hidden="1">#REF!</definedName>
    <definedName name="_Fill" localSheetId="16" hidden="1">#REF!</definedName>
    <definedName name="_Fill" localSheetId="1" hidden="1">#REF!</definedName>
    <definedName name="_Fill" localSheetId="2" hidden="1">#REF!</definedName>
    <definedName name="_Fill" localSheetId="3" hidden="1">#REF!</definedName>
    <definedName name="_Fill" localSheetId="4" hidden="1">#REF!</definedName>
    <definedName name="_Fill" hidden="1">#REF!</definedName>
    <definedName name="_xlnm._FilterDatabase" localSheetId="5" hidden="1">'[2]PRECIOS CE'!#REF!</definedName>
    <definedName name="_xlnm._FilterDatabase" localSheetId="6" hidden="1">'[2]PRECIOS CE'!#REF!</definedName>
    <definedName name="_xlnm._FilterDatabase" localSheetId="7" hidden="1">'[2]PRECIOS CE'!#REF!</definedName>
    <definedName name="_xlnm._FilterDatabase" localSheetId="8" hidden="1">'[2]PRECIOS CE'!#REF!</definedName>
    <definedName name="_xlnm._FilterDatabase" localSheetId="9" hidden="1">'[10]PRECIOS CE'!#REF!</definedName>
    <definedName name="_xlnm._FilterDatabase" localSheetId="10" hidden="1">'[10]PRECIOS CE'!#REF!</definedName>
    <definedName name="_xlnm._FilterDatabase" localSheetId="11" hidden="1">'[10]PRECIOS CE'!#REF!</definedName>
    <definedName name="_xlnm._FilterDatabase" localSheetId="12" hidden="1">'[10]PRECIOS CE'!#REF!</definedName>
    <definedName name="_xlnm._FilterDatabase" localSheetId="13" hidden="1">'[7]PRECIOS CE'!#REF!</definedName>
    <definedName name="_xlnm._FilterDatabase" localSheetId="14" hidden="1">'[7]PRECIOS CE'!#REF!</definedName>
    <definedName name="_xlnm._FilterDatabase" localSheetId="15" hidden="1">'[7]PRECIOS CE'!#REF!</definedName>
    <definedName name="_xlnm._FilterDatabase" localSheetId="16" hidden="1">'[7]PRECIOS CE'!#REF!</definedName>
    <definedName name="_xlnm._FilterDatabase" localSheetId="1" hidden="1">'[2]PRECIOS CE'!#REF!</definedName>
    <definedName name="_xlnm._FilterDatabase" localSheetId="2" hidden="1">'[5]PRECIOS CE'!#REF!</definedName>
    <definedName name="_xlnm._FilterDatabase" localSheetId="3" hidden="1">'[7]PRECIOS CE'!#REF!</definedName>
    <definedName name="_xlnm._FilterDatabase" localSheetId="4" hidden="1">'[2]PRECIOS CE'!#REF!</definedName>
    <definedName name="_xlnm._FilterDatabase" hidden="1">'[2]PRECIOS CE'!#REF!</definedName>
    <definedName name="a" localSheetId="8" hidden="1">'[2]PRECIOS CE'!#REF!</definedName>
    <definedName name="a" localSheetId="9" hidden="1">'[5]PRECIOS CE'!#REF!</definedName>
    <definedName name="a" localSheetId="10" hidden="1">'[5]PRECIOS CE'!#REF!</definedName>
    <definedName name="a" localSheetId="11" hidden="1">'[5]PRECIOS CE'!#REF!</definedName>
    <definedName name="a" localSheetId="12" hidden="1">'[5]PRECIOS CE'!#REF!</definedName>
    <definedName name="a" localSheetId="13" hidden="1">'[7]PRECIOS CE'!#REF!</definedName>
    <definedName name="a" localSheetId="14" hidden="1">'[7]PRECIOS CE'!#REF!</definedName>
    <definedName name="a" localSheetId="15" hidden="1">'[7]PRECIOS CE'!#REF!</definedName>
    <definedName name="a" localSheetId="16" hidden="1">'[7]PRECIOS CE'!#REF!</definedName>
    <definedName name="a" localSheetId="1" hidden="1">'[2]PRECIOS CE'!#REF!</definedName>
    <definedName name="a" localSheetId="2" hidden="1">'[5]PRECIOS CE'!#REF!</definedName>
    <definedName name="a" localSheetId="3" hidden="1">'[7]PRECIOS CE'!#REF!</definedName>
    <definedName name="a" hidden="1">'[2]PRECIOS CE'!#REF!</definedName>
    <definedName name="_xlnm.Print_Area" localSheetId="0">'Indice ISC'!$A$1:$L$35</definedName>
    <definedName name="_xlnm.Print_Area" localSheetId="5">'Pág. 10'!$A$1:$F$42</definedName>
    <definedName name="_xlnm.Print_Area" localSheetId="6">'Pág. 11'!$A$1:$F$42</definedName>
    <definedName name="_xlnm.Print_Area" localSheetId="7">'Pág. 12'!$A$1:$F$23</definedName>
    <definedName name="_xlnm.Print_Area" localSheetId="8">'Pág. 13'!$B$1:$F$71</definedName>
    <definedName name="_xlnm.Print_Area" localSheetId="9">'Pág. 14'!$A$1:$N$70</definedName>
    <definedName name="_xlnm.Print_Area" localSheetId="10">'Pág. 15'!$A$1:$G$35</definedName>
    <definedName name="_xlnm.Print_Area" localSheetId="11">'Pág. 16'!$A$1:$N$102</definedName>
    <definedName name="_xlnm.Print_Area" localSheetId="12">'Pág. 17'!$A$1:$G$34</definedName>
    <definedName name="_xlnm.Print_Area" localSheetId="13">'Pág. 18'!$A$1:$H$52</definedName>
    <definedName name="_xlnm.Print_Area" localSheetId="14">'Pág. 19'!$A$1:$E$47</definedName>
    <definedName name="_xlnm.Print_Area" localSheetId="15">'Pág. 20'!$A$2:$K$32</definedName>
    <definedName name="_xlnm.Print_Area" localSheetId="16">'Pág. 21'!$A$1:$E$53</definedName>
    <definedName name="_xlnm.Print_Area" localSheetId="1">'Pág. 4'!$A$1:$G$84</definedName>
    <definedName name="_xlnm.Print_Area" localSheetId="2">'Pág. 5'!$A$1:$G$74</definedName>
    <definedName name="_xlnm.Print_Area" localSheetId="3">'Pág. 7'!$A$1:$G$73</definedName>
    <definedName name="_xlnm.Print_Area" localSheetId="4">'Pág. 9'!$A$1:$F$64</definedName>
    <definedName name="_xlnm.Print_Area">'[3]Email CCAA'!$B$3:$K$124</definedName>
    <definedName name="OLE_LINK1" localSheetId="1">'Pág. 4'!$E$64</definedName>
    <definedName name="OLE_LINK1" localSheetId="2">'Pág. 5'!$E$66</definedName>
    <definedName name="OLE_LINK1" localSheetId="3">'Pág. 7'!$E$68</definedName>
    <definedName name="PATATA" localSheetId="5">#REF!</definedName>
    <definedName name="PATATA" localSheetId="6">#REF!</definedName>
    <definedName name="PATATA" localSheetId="7">#REF!</definedName>
    <definedName name="PATATA" localSheetId="8">#REF!</definedName>
    <definedName name="PATATA" localSheetId="9">#REF!</definedName>
    <definedName name="PATATA" localSheetId="10">#REF!</definedName>
    <definedName name="PATATA" localSheetId="11">#REF!</definedName>
    <definedName name="PATATA" localSheetId="12">#REF!</definedName>
    <definedName name="PATATA" localSheetId="13">#REF!</definedName>
    <definedName name="PATATA" localSheetId="14">#REF!</definedName>
    <definedName name="PATATA" localSheetId="15">#REF!</definedName>
    <definedName name="PATATA" localSheetId="16">#REF!</definedName>
    <definedName name="PATATA" localSheetId="2">#REF!</definedName>
    <definedName name="PATATA" localSheetId="3">#REF!</definedName>
    <definedName name="PATATA" localSheetId="4">#REF!</definedName>
    <definedName name="PATATA">#REF!</definedName>
    <definedName name="ww" localSheetId="5" hidden="1">'[2]PRECIOS CE'!#REF!</definedName>
    <definedName name="ww" localSheetId="6" hidden="1">'[2]PRECIOS CE'!#REF!</definedName>
    <definedName name="ww" localSheetId="7" hidden="1">'[2]PRECIOS CE'!#REF!</definedName>
    <definedName name="ww" localSheetId="8" hidden="1">'[2]PRECIOS CE'!#REF!</definedName>
    <definedName name="ww" localSheetId="9" hidden="1">'[5]PRECIOS CE'!#REF!</definedName>
    <definedName name="ww" localSheetId="10" hidden="1">'[5]PRECIOS CE'!#REF!</definedName>
    <definedName name="ww" localSheetId="11" hidden="1">'[5]PRECIOS CE'!#REF!</definedName>
    <definedName name="ww" localSheetId="12" hidden="1">'[5]PRECIOS CE'!#REF!</definedName>
    <definedName name="ww" localSheetId="13" hidden="1">'[7]PRECIOS CE'!#REF!</definedName>
    <definedName name="ww" localSheetId="14" hidden="1">'[7]PRECIOS CE'!#REF!</definedName>
    <definedName name="ww" localSheetId="15" hidden="1">'[7]PRECIOS CE'!#REF!</definedName>
    <definedName name="ww" localSheetId="16" hidden="1">'[7]PRECIOS CE'!#REF!</definedName>
    <definedName name="ww" localSheetId="1" hidden="1">'[2]PRECIOS CE'!#REF!</definedName>
    <definedName name="ww" localSheetId="2" hidden="1">'[5]PRECIOS CE'!#REF!</definedName>
    <definedName name="ww" localSheetId="3" hidden="1">'[7]PRECIOS CE'!#REF!</definedName>
    <definedName name="ww" localSheetId="4" hidden="1">'[2]PRECIOS CE'!#REF!</definedName>
    <definedName name="ww" hidden="1">'[2]PRECIOS CE'!#REF!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4" i="13" l="1"/>
  <c r="G13" i="13"/>
  <c r="N12" i="12"/>
  <c r="M12" i="12"/>
  <c r="L12" i="12"/>
  <c r="K12" i="12"/>
  <c r="J12" i="12"/>
  <c r="I12" i="12"/>
  <c r="H12" i="12"/>
  <c r="G12" i="12"/>
  <c r="G34" i="11"/>
  <c r="G22" i="11"/>
  <c r="N69" i="10"/>
  <c r="G69" i="10"/>
  <c r="N46" i="10"/>
  <c r="G46" i="10"/>
  <c r="H13" i="10"/>
  <c r="H46" i="10" s="1"/>
  <c r="H69" i="10" l="1"/>
  <c r="I13" i="10"/>
  <c r="I46" i="10" l="1"/>
  <c r="J13" i="10"/>
  <c r="I69" i="10"/>
  <c r="J46" i="10" l="1"/>
  <c r="K13" i="10"/>
  <c r="J69" i="10"/>
  <c r="K46" i="10" l="1"/>
  <c r="L13" i="10"/>
  <c r="K69" i="10"/>
  <c r="L46" i="10" l="1"/>
  <c r="M13" i="10"/>
  <c r="L69" i="10"/>
  <c r="M46" i="10" l="1"/>
  <c r="M69" i="10"/>
</calcChain>
</file>

<file path=xl/sharedStrings.xml><?xml version="1.0" encoding="utf-8"?>
<sst xmlns="http://schemas.openxmlformats.org/spreadsheetml/2006/main" count="1929" uniqueCount="581">
  <si>
    <t>1. PRECIOS MEDIOS NACIONALES</t>
  </si>
  <si>
    <t xml:space="preserve">1.1. PRECIOS MEDIOS NACIONALES DE PRODUCTOS AGRÍCOLAS </t>
  </si>
  <si>
    <t>1.1.1. Precios Medios Nacionales de Cereales, Arroz, Oleaginosas, Tortas, Proteicos, Vinos y Aceites.</t>
  </si>
  <si>
    <t>PRODUCTOS AGRÍCOLAS</t>
  </si>
  <si>
    <t>Semana 11</t>
  </si>
  <si>
    <t>Semana 12</t>
  </si>
  <si>
    <t>Variación</t>
  </si>
  <si>
    <t>(especificaciones)</t>
  </si>
  <si>
    <t>11/03 - 17/03</t>
  </si>
  <si>
    <t xml:space="preserve">semanal </t>
  </si>
  <si>
    <t>euros</t>
  </si>
  <si>
    <t>%</t>
  </si>
  <si>
    <t>CEREALES</t>
  </si>
  <si>
    <t>(1)</t>
  </si>
  <si>
    <t>Trigo blando panificable (€/t)</t>
  </si>
  <si>
    <t>Trigo duro (€/t)</t>
  </si>
  <si>
    <t>Cebada pienso (€/t)</t>
  </si>
  <si>
    <t>Cebada malta (€/t)</t>
  </si>
  <si>
    <t xml:space="preserve">Maíz grano (€/t)                            </t>
  </si>
  <si>
    <t>ARROZ</t>
  </si>
  <si>
    <t>(2)</t>
  </si>
  <si>
    <t>Arroz cáscara japónica (€/t)</t>
  </si>
  <si>
    <t>Arroz cáscara índica (€/t)</t>
  </si>
  <si>
    <t>(3)</t>
  </si>
  <si>
    <t>Arroz blanco japónica (€/t)</t>
  </si>
  <si>
    <t>Arroz blanco indica (€/t)</t>
  </si>
  <si>
    <t>Arroz blanco vaporizado (€/t)</t>
  </si>
  <si>
    <t>Arroz partido (€/t)</t>
  </si>
  <si>
    <t>SEMILLAS OLEAGINOSAS</t>
  </si>
  <si>
    <t>(4)</t>
  </si>
  <si>
    <t>Pipa de girasol alto oleico (€/t)</t>
  </si>
  <si>
    <t>Pipa de girasol convencional (€/t)</t>
  </si>
  <si>
    <t>Colza (€/t)</t>
  </si>
  <si>
    <t>TORTAS DE GIRASOL Y SOJA</t>
  </si>
  <si>
    <t>(9)</t>
  </si>
  <si>
    <t>Torta de girasol. 34%-36% proteina (€/t)</t>
  </si>
  <si>
    <t>Torta de soja. 44%-47% proteina (€/t)</t>
  </si>
  <si>
    <t>PROTEICOS</t>
  </si>
  <si>
    <t>(10)</t>
  </si>
  <si>
    <t>Alfalfa. Balas 1ª Cat. 16,5%-18% proteina (€/t)</t>
  </si>
  <si>
    <t>Alfalfa. Pellets estándar. 14%-16% proteina (€/t)</t>
  </si>
  <si>
    <t>Guisantes secos (€/t)</t>
  </si>
  <si>
    <t>Lentejas (€/t)</t>
  </si>
  <si>
    <t>Garbanzos (€/t)</t>
  </si>
  <si>
    <t>Habas secas (€/t)</t>
  </si>
  <si>
    <t xml:space="preserve">VINOS </t>
  </si>
  <si>
    <t>(5)</t>
  </si>
  <si>
    <t xml:space="preserve">Vino blanco sin DOP/IGP (€/hectolitro) </t>
  </si>
  <si>
    <t xml:space="preserve">Vino tinto sin DOP/IGP, 12 p. color (€/hectolitro) </t>
  </si>
  <si>
    <t>ACEITE DE OLIVA Y ORUJO</t>
  </si>
  <si>
    <t>(6)</t>
  </si>
  <si>
    <t xml:space="preserve">Aceite de oliva virgen extra &lt; 0,8º (€/100 kg)  </t>
  </si>
  <si>
    <t xml:space="preserve">Aceite de oliva virgen, de 0,8º a 2º (€/100 kg)  </t>
  </si>
  <si>
    <t>Aceite de oliva lampante &gt; 2º (€/100 kg)</t>
  </si>
  <si>
    <t>(7)</t>
  </si>
  <si>
    <t xml:space="preserve">Aceite de oliva refinado (€/100 kg) </t>
  </si>
  <si>
    <t>(8)</t>
  </si>
  <si>
    <t xml:space="preserve">Aceite de orujo de oliva crudo (€/100 kg) </t>
  </si>
  <si>
    <t xml:space="preserve">Aceite de orujo de oliva refinado (€/100 kg) </t>
  </si>
  <si>
    <t xml:space="preserve">ACEITE DE GIRASOL </t>
  </si>
  <si>
    <t>Aceite de girasol refinado convencional (€/100 kg)</t>
  </si>
  <si>
    <t>Aceite de girasol refinado alto oleico (€/100 kg)</t>
  </si>
  <si>
    <t>ACEITE DE SOJA</t>
  </si>
  <si>
    <t>Aceite refinado de soja (€/100 kg)</t>
  </si>
  <si>
    <r>
      <t>Posición comercial:</t>
    </r>
    <r>
      <rPr>
        <sz val="10"/>
        <rFont val="Verdana"/>
        <family val="2"/>
      </rPr>
      <t xml:space="preserve"> </t>
    </r>
  </si>
  <si>
    <t xml:space="preserve">(1) Salida de almacén cargado o entregado al transformador después de intermediario; (2) Granel sobre almacén agricultor/cooperativa </t>
  </si>
  <si>
    <t>(3) Salida granel industria; (4) Almacén comprador mayorista; (5) Salida bodega; (6) Salida almazara; (7) Salida industria refinadora</t>
  </si>
  <si>
    <t>(8) Salida industria extractora; (9) Salida industria molturadora; (10) Salida industria deshidratadora; (11) Entrada a entamadora</t>
  </si>
  <si>
    <t>COMENTARIOS DE MERCADO</t>
  </si>
  <si>
    <t>Subdirección General de Análisis, Coordinación y Estadística</t>
  </si>
  <si>
    <t>1.1.2. Precios Medios Nacionales en Origen de Frutas y Hortalízas</t>
  </si>
  <si>
    <t>18/03 - 24/03</t>
  </si>
  <si>
    <t>FRUTAS</t>
  </si>
  <si>
    <t>Limón (€/100 kg)</t>
  </si>
  <si>
    <t>Mandarina (€/100 kg)</t>
  </si>
  <si>
    <t>Naranja Grupo Blancas (€/100 kg)</t>
  </si>
  <si>
    <t>Naranja Salustiana (€/100 kg)*</t>
  </si>
  <si>
    <t>Naranja Valencia Late (€/100 kg)*</t>
  </si>
  <si>
    <t>Naranja Grupo Navel (€/100 kg)</t>
  </si>
  <si>
    <t>Naranja Lanelate (€/100 kg)*</t>
  </si>
  <si>
    <t>Naranja Navel (€/100 kg)*</t>
  </si>
  <si>
    <t>Naranja Navelate (€/100 kg)*</t>
  </si>
  <si>
    <t>Manzana Fuji (€/100 kg)*</t>
  </si>
  <si>
    <t>Manzana Gala (€/100 kg)*</t>
  </si>
  <si>
    <t>Manzana Golden (€/100 kg)*</t>
  </si>
  <si>
    <t>Manzana Granny Smith (€/100 kg)*</t>
  </si>
  <si>
    <t>Manzana Red Delicious y demás var. rojas (€/100 kg)*</t>
  </si>
  <si>
    <t>Pera Blanquilla (€/100 kg)</t>
  </si>
  <si>
    <t>Pera Conferencia (€/100 kg)</t>
  </si>
  <si>
    <t>Aguacate (€/100 kg)</t>
  </si>
  <si>
    <t>Níspero (€/100 kg)</t>
  </si>
  <si>
    <t>Plátano (€/100 kg)*</t>
  </si>
  <si>
    <t>HORTALIZAS</t>
  </si>
  <si>
    <t>Acelga (€/100 kg)</t>
  </si>
  <si>
    <t>Ajo (€/100 kg)</t>
  </si>
  <si>
    <t>Alcachofa (€/100 kg)</t>
  </si>
  <si>
    <t>Berenjena (€/100 kg)</t>
  </si>
  <si>
    <t>Brócoli (€/100 kg)</t>
  </si>
  <si>
    <t>Calabacín (€/100 kg)</t>
  </si>
  <si>
    <t>Cebolla (€/100 kg)</t>
  </si>
  <si>
    <t>Champiñón (€/100 kg)</t>
  </si>
  <si>
    <t>Coliflor (€/100 kg)</t>
  </si>
  <si>
    <t>Col Repollo de hoja lisa (€/100 kg)</t>
  </si>
  <si>
    <t>Escarola (€/100 ud)</t>
  </si>
  <si>
    <t>Espinaca (€/100 kg)</t>
  </si>
  <si>
    <t>Fresa (€/100 kg)</t>
  </si>
  <si>
    <t>Haba verde (€/100 kg)</t>
  </si>
  <si>
    <t>Judía verde tipo plana (€/100 kg)</t>
  </si>
  <si>
    <t>Lechuga Romana (€/100 ud)</t>
  </si>
  <si>
    <t>Pepino (€/100 kg)</t>
  </si>
  <si>
    <t>Pimiento verde tipo italiano (€/100 kg)</t>
  </si>
  <si>
    <t>Puerro (€/100 kg)</t>
  </si>
  <si>
    <t>Tomate cereza (€/100 kg)*</t>
  </si>
  <si>
    <t>Tomate racimo (€/100 kg)*</t>
  </si>
  <si>
    <r>
      <t>Tomate redondo liso</t>
    </r>
    <r>
      <rPr>
        <vertAlign val="superscript"/>
        <sz val="11"/>
        <color indexed="8"/>
        <rFont val="Verdana"/>
        <family val="2"/>
      </rPr>
      <t xml:space="preserve"> </t>
    </r>
    <r>
      <rPr>
        <sz val="11"/>
        <color indexed="8"/>
        <rFont val="Verdana"/>
        <family val="2"/>
      </rPr>
      <t>(€/100 kg)*</t>
    </r>
  </si>
  <si>
    <t xml:space="preserve">Zanahoria (€/100 kg) </t>
  </si>
  <si>
    <t xml:space="preserve">Patata (€/100 kg) </t>
  </si>
  <si>
    <r>
      <t>Posición comercial:</t>
    </r>
    <r>
      <rPr>
        <sz val="11"/>
        <rFont val="Verdana"/>
        <family val="2"/>
      </rPr>
      <t xml:space="preserve"> </t>
    </r>
  </si>
  <si>
    <t>(1) Granel: En árbol, finca, almacén agricultor, alhóndiga, lonja, etc. En cítricos y uva de mesa, los precios se dan "en árbol" y "en cepa" respectivamente. Los precios del plátano, por las peculiaridades de su comercialización, son estimados a partir de las cotizaciones obtenidas y contrastadas por la organización de productores (OP), en la posición comercial "venta en verde al madurador".</t>
  </si>
  <si>
    <t>*Precios notificados a la Comisión Europea (art. 11 y anexo I.5.c del Reglamento de Ejecución (UE) 2017/1185).</t>
  </si>
  <si>
    <t>1.2. PRECIOS MEDIOS NACIONALES DE PRODUCTOS GANADEROS</t>
  </si>
  <si>
    <t>1.2.1. Precios Medios Nacionales de Productos Ganaderos</t>
  </si>
  <si>
    <t>PRODUCTOS GANADEROS</t>
  </si>
  <si>
    <t>11-17/03</t>
  </si>
  <si>
    <t>18-24/03</t>
  </si>
  <si>
    <t>VACUNO</t>
  </si>
  <si>
    <t>Ternera, 180-300 kilos (€/100 kg canal)</t>
  </si>
  <si>
    <t>Machos de 12 a 24 meses (Clase R) (€/100 kg canal)</t>
  </si>
  <si>
    <t>Animales de 8 a 12 meses (Clase R) ( (€/100 kg canal)</t>
  </si>
  <si>
    <t>Bovino vivo, conjunto categorías (€/100 kg vivo)</t>
  </si>
  <si>
    <t>CORDERO</t>
  </si>
  <si>
    <t>Corderos 9-19 kilos (€/100 kg canal)</t>
  </si>
  <si>
    <t xml:space="preserve">Corderos 12-16 kilos (€/100 kg canal) </t>
  </si>
  <si>
    <t xml:space="preserve">Corderos Ligeros (12-13 kilos) (€/100 kg canal) </t>
  </si>
  <si>
    <t xml:space="preserve">Corderos Pesados (13-16 kilos) (€/100 kg canal) </t>
  </si>
  <si>
    <t>PORCINO</t>
  </si>
  <si>
    <t xml:space="preserve">Porcino &gt;60% magro (Clase S) (€/100 kg canal) </t>
  </si>
  <si>
    <t xml:space="preserve">Porcino 60-55% magro (Clase E) (€/100 kg canal) </t>
  </si>
  <si>
    <t xml:space="preserve">Porcino 55-50% magro (Clase U) (€/100 kg canal) </t>
  </si>
  <si>
    <t xml:space="preserve">Porcino 50-45% magro (Clase R) (€/100 kg canal) </t>
  </si>
  <si>
    <t>Lechón 20 kg (€/unidad)</t>
  </si>
  <si>
    <t>POLLO</t>
  </si>
  <si>
    <t xml:space="preserve">(2) </t>
  </si>
  <si>
    <t>Pollo, media de canales del 83% y 65% rdto. (€/100 kg canal)</t>
  </si>
  <si>
    <t xml:space="preserve">Pollo P10 (83% rdto.) (€/100 kg canal) </t>
  </si>
  <si>
    <t>Pollo P90 (65% rdto.) (€/100 kg canal)</t>
  </si>
  <si>
    <t>HUEVOS</t>
  </si>
  <si>
    <t>Huevos Tipo Jaula, media Clase L y M (€/100 kg)</t>
  </si>
  <si>
    <t>Huevos Tipo Jaula - Clase L (€/docena)</t>
  </si>
  <si>
    <t xml:space="preserve">Huevos Tipo Jaula - Clase M (€/docena) </t>
  </si>
  <si>
    <t>Huevos Tipo Suelo media Clase L y M (€/100 kg)</t>
  </si>
  <si>
    <t>Huevos Tipo Suelo - Clase L (€/docena)</t>
  </si>
  <si>
    <t xml:space="preserve">Huevos Tipo Suelo - Clase M (€/docena) </t>
  </si>
  <si>
    <t>Huevos Tipo Campero, media Clase L y M (€/100 kg)</t>
  </si>
  <si>
    <t>Huevos Tipo Campero- Mezcla Clase L y M (€/docena)</t>
  </si>
  <si>
    <t>Huevos Ecológicos, media Clase L y M (€/100 kg)</t>
  </si>
  <si>
    <t>Huevos Ecológicos - Clase L (€/docena)</t>
  </si>
  <si>
    <t xml:space="preserve">Huevos Ecológicos - Clase M (€/docena) </t>
  </si>
  <si>
    <t>CONEJO</t>
  </si>
  <si>
    <t>Conejo 1,8-2,2 kilo,vivo (€/100 kg)</t>
  </si>
  <si>
    <t>LECHE Y PRODUCTOS LÁCTEOS</t>
  </si>
  <si>
    <t>Suero de leche en polvo (€/100 kg)</t>
  </si>
  <si>
    <t>Mantequilla sin sal (formato 25 kg) (€/100 kg)</t>
  </si>
  <si>
    <t>Leche cruda de vaca (€/100 kg). Fuente: INFOLAC</t>
  </si>
  <si>
    <t>Precio enero 2024: 50,19 €/100 kg</t>
  </si>
  <si>
    <t>MIEL Y PRODUCTOS APÍCOLAS</t>
  </si>
  <si>
    <t>Miel multifloral a granel (€/100 kg)</t>
  </si>
  <si>
    <t>Precio febrero 2024: 341,37 €/100 kg</t>
  </si>
  <si>
    <t>Miel multifloral envasada (€/100 kg)</t>
  </si>
  <si>
    <t>Precio febrero 2024: 696,78 €/100 kg</t>
  </si>
  <si>
    <t>Polen a granel (€/100 kg)</t>
  </si>
  <si>
    <t>Precio febrero 2024: 1.166,74 €/100 kg</t>
  </si>
  <si>
    <t>Polen envasado (€/100 kg)</t>
  </si>
  <si>
    <t>Precio febrero 2024: 1.800,98 €/100 kg</t>
  </si>
  <si>
    <t xml:space="preserve">(1) Entrada matadero; (2) Salida muelle matadero; (3) Salida muelle centro de embalaje; (4) Salida granja; </t>
  </si>
  <si>
    <t>(5) Precio pagado al ganadero; (6) Precio franco fábrica sin impuestos ni costes; (7) Venta a la industria o mayorista</t>
  </si>
  <si>
    <t>2.- PRECIOS EN MERCADOS REPRESENTATIVOS DE CEREALES, ALFALFA, ARROZ, VINOS,  ACEITES Y SEMILLA DE GIRASOL</t>
  </si>
  <si>
    <t>2.1. PRECIOS EN MERCADOS REPRESENTATIVOS DE CEREALES, ALFALFA Y ARROZ</t>
  </si>
  <si>
    <t>2.1.1.  Precios Medios en Mercados Representativos: Trigo y Alfalfa</t>
  </si>
  <si>
    <t>Precios en Euro/Tonelada</t>
  </si>
  <si>
    <t>REGLAMENTO (UE) 2017/1185 DE LA COMISION. Artículo 11, Anexo I. 1. (trigo); Artículo 12 (a), Anexo II.2 (alfalfa)</t>
  </si>
  <si>
    <t>TRIGO: Salida de almacén cargado o entregado al transformador después de intermediario. Mercancia nacional y/o importada.</t>
  </si>
  <si>
    <t>ALFALFA: Salida industria deshidratadora</t>
  </si>
  <si>
    <t xml:space="preserve">    PRODUCTO</t>
  </si>
  <si>
    <t>MERCADO
REPRESENTATIVO</t>
  </si>
  <si>
    <t>Semana 11
11-/03-17/03
2024</t>
  </si>
  <si>
    <t>Semana 12
18-/04-24/03
2024</t>
  </si>
  <si>
    <t>Variación
 €</t>
  </si>
  <si>
    <t xml:space="preserve"> Trigo Blando Panificable</t>
  </si>
  <si>
    <t xml:space="preserve">   Albacete</t>
  </si>
  <si>
    <t xml:space="preserve">   Ávila</t>
  </si>
  <si>
    <t xml:space="preserve">   Barcelona</t>
  </si>
  <si>
    <t xml:space="preserve">   Burgos</t>
  </si>
  <si>
    <t xml:space="preserve">   Cádiz</t>
  </si>
  <si>
    <t xml:space="preserve">   Ciudad Real</t>
  </si>
  <si>
    <t xml:space="preserve">   Cuenca</t>
  </si>
  <si>
    <t xml:space="preserve">   Guadalajara</t>
  </si>
  <si>
    <t xml:space="preserve">   Huesca</t>
  </si>
  <si>
    <t xml:space="preserve">   León</t>
  </si>
  <si>
    <t xml:space="preserve">   Lérida</t>
  </si>
  <si>
    <t xml:space="preserve">   Madrid</t>
  </si>
  <si>
    <t xml:space="preserve">   Murcia</t>
  </si>
  <si>
    <t xml:space="preserve">   Navarra</t>
  </si>
  <si>
    <t xml:space="preserve">   Palencia</t>
  </si>
  <si>
    <t xml:space="preserve">   Salamanca</t>
  </si>
  <si>
    <t xml:space="preserve">   Segovia</t>
  </si>
  <si>
    <t xml:space="preserve">   Soria</t>
  </si>
  <si>
    <t xml:space="preserve">   Tarragona</t>
  </si>
  <si>
    <t xml:space="preserve">   Toledo</t>
  </si>
  <si>
    <t xml:space="preserve">   Valladolid</t>
  </si>
  <si>
    <t xml:space="preserve">   Zamora</t>
  </si>
  <si>
    <t xml:space="preserve">   Zaragoza</t>
  </si>
  <si>
    <t xml:space="preserve"> Trigo Duro</t>
  </si>
  <si>
    <t xml:space="preserve"> Alfalfa Balas</t>
  </si>
  <si>
    <t xml:space="preserve">   Córdoba</t>
  </si>
  <si>
    <t xml:space="preserve">   Sevilla</t>
  </si>
  <si>
    <t xml:space="preserve">   Teruel</t>
  </si>
  <si>
    <t xml:space="preserve"> Alfalfa Pellets</t>
  </si>
  <si>
    <t>2.1.2.  Precios Medios en Mercados Representativos: Cebada</t>
  </si>
  <si>
    <t>REGLAMENTO (UE) 2017/1185 DE LA COMISION. Artículo 11, Anexo I. 1.</t>
  </si>
  <si>
    <t>Salida de almacén cargado o entregado al transformador después de intermediario. Mercancia nacional y/o importada.</t>
  </si>
  <si>
    <t xml:space="preserve"> Cebada Pienso</t>
  </si>
  <si>
    <t xml:space="preserve">   La Coruña</t>
  </si>
  <si>
    <t xml:space="preserve"> Cebada Malta</t>
  </si>
  <si>
    <t>2.1.3.  Precios Medios en Mercados Representativos: Maíz y Arroz</t>
  </si>
  <si>
    <t>REGLAMENTO (UE) 2017/1185 DE LA COMISION. Artículo 11, Anexo I. 1. Cereales y 2 Arroz</t>
  </si>
  <si>
    <t>Maíz grano: precios salida de almacén cargado. Mercancia nacional y/o importada.</t>
  </si>
  <si>
    <t>Arroz cáscara precios salida almacén agricultor o en cooperativa, y arroz blanco precios salida industria</t>
  </si>
  <si>
    <t>PRODUCTO</t>
  </si>
  <si>
    <t>Maiz Grano</t>
  </si>
  <si>
    <t xml:space="preserve">   Badajoz</t>
  </si>
  <si>
    <t xml:space="preserve">   Cáceres</t>
  </si>
  <si>
    <t xml:space="preserve">   Gerona</t>
  </si>
  <si>
    <t xml:space="preserve">   Pontevedra</t>
  </si>
  <si>
    <t>Arroz cáscara (Indica)</t>
  </si>
  <si>
    <t xml:space="preserve">   Valencia</t>
  </si>
  <si>
    <t>Arroz cáscara (Japónica)</t>
  </si>
  <si>
    <t>Arroz blanco (Indica)</t>
  </si>
  <si>
    <t>Arroz blanco (Japónica)</t>
  </si>
  <si>
    <t xml:space="preserve">Arroz blanco vaporizado </t>
  </si>
  <si>
    <t>Arroz partido</t>
  </si>
  <si>
    <t>2.2. PRECIOS EN MERCADOS REPRESENTATIVOS DE VINOS</t>
  </si>
  <si>
    <t>R. EJECUCIÓN (UE)  2017/1185 DE LA COMISION. Artículo 11, Anexo II. 3.</t>
  </si>
  <si>
    <t>En €/hectólitro, salida bodega, a granel, pago al contado sin I. V. A.</t>
  </si>
  <si>
    <t>Vino Blanco sin DOP/IPG</t>
  </si>
  <si>
    <t xml:space="preserve">   Huelva</t>
  </si>
  <si>
    <t>Vino Tinto sin DOP / IPG</t>
  </si>
  <si>
    <t>Precio de vino tinto referido al producto de 12 puntos de color</t>
  </si>
  <si>
    <t>2.3. PRECIOS EN MERCADOS REPRESENTATIVOS DE ACEITES Y SEMILLAS DE GIRASOL</t>
  </si>
  <si>
    <t xml:space="preserve">           Aceites. Precios salida almazara/orujera/refinadora, en €/100 kg, sin I.V.A. Rgto. 2017/1185. Art.11. Anexo I.3.</t>
  </si>
  <si>
    <t xml:space="preserve"> Semilla de girasol. Precios en almacén del comprador mayorista, en €/t, sin I.V.A. Rgto 2017/1185. Art. 8</t>
  </si>
  <si>
    <t>PRODUCTO Y ESPECIFICACIONES</t>
  </si>
  <si>
    <t>ACEITE DE OLIVA VIRGEN EXTRA</t>
  </si>
  <si>
    <t>Menos de 0,8º</t>
  </si>
  <si>
    <t xml:space="preserve">   Almería</t>
  </si>
  <si>
    <t xml:space="preserve">   Granada</t>
  </si>
  <si>
    <t xml:space="preserve">   Jaén</t>
  </si>
  <si>
    <t xml:space="preserve">   Málaga</t>
  </si>
  <si>
    <t xml:space="preserve">ACEITE DE OLIVA VIRGEN </t>
  </si>
  <si>
    <t>De 0,8º a 2º</t>
  </si>
  <si>
    <t>ACEITE DE OLIVA LAMPANTE</t>
  </si>
  <si>
    <t>Más de 2º</t>
  </si>
  <si>
    <t>ACEITE DE OLIVA REFINADO</t>
  </si>
  <si>
    <t xml:space="preserve">ACEITE DE ORUJO DE OLIVA CRUDO </t>
  </si>
  <si>
    <t>ACEITE DE ORUJO DE OLIVA REFINADO</t>
  </si>
  <si>
    <t>PIPA DE GIRASOL</t>
  </si>
  <si>
    <t xml:space="preserve">   Centro</t>
  </si>
  <si>
    <t>Alto oleico</t>
  </si>
  <si>
    <t xml:space="preserve">   Norte</t>
  </si>
  <si>
    <t xml:space="preserve">   Sur</t>
  </si>
  <si>
    <t>Convencional</t>
  </si>
  <si>
    <t>3.  PRECIOS DE PRODUCCIÓN DE FRUTAS Y HORTALIZAS EN EL MERCADO INTERIOR</t>
  </si>
  <si>
    <t>3.1. PRECIOS DE PRODUCCIÓN EN EL MERCADO INTERIOR FRUTAS</t>
  </si>
  <si>
    <t xml:space="preserve">3.1.1. Precios de Producción de Frutas en el Mercado Interior: </t>
  </si>
  <si>
    <t>Precios diarios y Precios Medios Ponderados Semanales en mercados representativos provinciales.</t>
  </si>
  <si>
    <t>Precios a la salida del centro de acondicionamiento de productos seleccionados, embalados y, en su caso, en palés (€/100 kg peso neto)</t>
  </si>
  <si>
    <t>CÍTRICOS</t>
  </si>
  <si>
    <t>MERCADO</t>
  </si>
  <si>
    <t xml:space="preserve">VARIEDAD </t>
  </si>
  <si>
    <t>CAT.</t>
  </si>
  <si>
    <t>CALIBRE</t>
  </si>
  <si>
    <t xml:space="preserve"> </t>
  </si>
  <si>
    <t>DIA/MES</t>
  </si>
  <si>
    <t>O TIPO</t>
  </si>
  <si>
    <t>PMPS</t>
  </si>
  <si>
    <t>LIMÓN</t>
  </si>
  <si>
    <t>Alicante</t>
  </si>
  <si>
    <t>Fino</t>
  </si>
  <si>
    <t>I</t>
  </si>
  <si>
    <t>-</t>
  </si>
  <si>
    <t>--</t>
  </si>
  <si>
    <t>Málaga</t>
  </si>
  <si>
    <t>Murcia</t>
  </si>
  <si>
    <t>Fino rodrejo</t>
  </si>
  <si>
    <t>MANDARINA</t>
  </si>
  <si>
    <t>Castellón</t>
  </si>
  <si>
    <t>Nadorcott</t>
  </si>
  <si>
    <t>1-2</t>
  </si>
  <si>
    <t>Valencia</t>
  </si>
  <si>
    <t>Orri</t>
  </si>
  <si>
    <t>Ortanique</t>
  </si>
  <si>
    <t>Safor</t>
  </si>
  <si>
    <t>Tango</t>
  </si>
  <si>
    <t>Huelva</t>
  </si>
  <si>
    <t>Todas las variedades</t>
  </si>
  <si>
    <t>Sevilla</t>
  </si>
  <si>
    <t>NARANJA</t>
  </si>
  <si>
    <t>Navel Lane Late</t>
  </si>
  <si>
    <t>3-6</t>
  </si>
  <si>
    <t>Córdoba</t>
  </si>
  <si>
    <t>Navelate</t>
  </si>
  <si>
    <t>Salustiana</t>
  </si>
  <si>
    <t>FRUTAS DE PEPITA</t>
  </si>
  <si>
    <t>MANZANA</t>
  </si>
  <si>
    <t>Gerona</t>
  </si>
  <si>
    <t>Fuji</t>
  </si>
  <si>
    <t xml:space="preserve">65-80 </t>
  </si>
  <si>
    <t>Lérida</t>
  </si>
  <si>
    <t>Zaragoza</t>
  </si>
  <si>
    <t>Royal Gala</t>
  </si>
  <si>
    <t>Golden Delicious</t>
  </si>
  <si>
    <t>Granny Smith</t>
  </si>
  <si>
    <t>Red Chief</t>
  </si>
  <si>
    <t>Red Delicious</t>
  </si>
  <si>
    <t>PERA</t>
  </si>
  <si>
    <t>Blanquilla</t>
  </si>
  <si>
    <t xml:space="preserve">55-60 </t>
  </si>
  <si>
    <t>La Rioja</t>
  </si>
  <si>
    <t>Conferencia</t>
  </si>
  <si>
    <t>60-65+</t>
  </si>
  <si>
    <t>OTRAS FRUTAS</t>
  </si>
  <si>
    <t>AGUACATE</t>
  </si>
  <si>
    <t>Granada</t>
  </si>
  <si>
    <t>Hass</t>
  </si>
  <si>
    <t>3.1.2. Precios de Producción de Frutas en el Mercado Interior: Precios Medios Ponderados Semanales Nacionales</t>
  </si>
  <si>
    <t xml:space="preserve">Referencia: Reglamento Delegado (UE) 2017/891 de la Comisión, de 13 de marzo (DOUE de 25 de mayo). Art. 55 y Anexo VI </t>
  </si>
  <si>
    <t>Precios a la salida del centro de acondicionamiento de productos seleccionados, embalados y, en su caso, en palés (€/100kg peso neto)</t>
  </si>
  <si>
    <t>PRECIO MEDIO PONDERADO SEMANAL NACIONAL</t>
  </si>
  <si>
    <t>Semana 12- 2024: 18/03 -24/03</t>
  </si>
  <si>
    <t>ESPAÑA</t>
  </si>
  <si>
    <t>Lanelate</t>
  </si>
  <si>
    <t>mm</t>
  </si>
  <si>
    <t>Gala</t>
  </si>
  <si>
    <t>Red Delicious y demás Var. Rojas</t>
  </si>
  <si>
    <t>3.2. PRECIOS DE PRODUCCIÓN EN EL MERCADO INTERIOR: PRODUCTOS HORTÍCOLAS</t>
  </si>
  <si>
    <t xml:space="preserve">3.2.1. Precios de Producción de Hortícolas en el Mercado Interior: </t>
  </si>
  <si>
    <t>ACELGA</t>
  </si>
  <si>
    <t>Navarra</t>
  </si>
  <si>
    <t>Todos los tipos y variedades</t>
  </si>
  <si>
    <t>Madrid</t>
  </si>
  <si>
    <t>Verde</t>
  </si>
  <si>
    <t>AJO</t>
  </si>
  <si>
    <t>Ciudad Real</t>
  </si>
  <si>
    <t>Blanco</t>
  </si>
  <si>
    <t>50-60 mm</t>
  </si>
  <si>
    <t>Cuenca</t>
  </si>
  <si>
    <t>Morado</t>
  </si>
  <si>
    <t>50-80 mm</t>
  </si>
  <si>
    <t>Primavera</t>
  </si>
  <si>
    <t>ALCACHOFA</t>
  </si>
  <si>
    <t>APIO</t>
  </si>
  <si>
    <t>BERENJENA</t>
  </si>
  <si>
    <t>Almería</t>
  </si>
  <si>
    <t>BRÓCOLI</t>
  </si>
  <si>
    <t>CALABACÍN</t>
  </si>
  <si>
    <t>14-21 g</t>
  </si>
  <si>
    <t>CALABAZA</t>
  </si>
  <si>
    <t>Cacahuete</t>
  </si>
  <si>
    <t>CEBOLLA</t>
  </si>
  <si>
    <t>Albacete</t>
  </si>
  <si>
    <t>Toledo</t>
  </si>
  <si>
    <t>CHAMPIÑÓN</t>
  </si>
  <si>
    <t>Cerrado</t>
  </si>
  <si>
    <t>30-65 mm</t>
  </si>
  <si>
    <t>COLIFLOR</t>
  </si>
  <si>
    <t>Barcelona</t>
  </si>
  <si>
    <t>Tarragona</t>
  </si>
  <si>
    <t>COL-REPOLLO</t>
  </si>
  <si>
    <t>Hoja lisa</t>
  </si>
  <si>
    <t>La Coruña</t>
  </si>
  <si>
    <t>Lugo</t>
  </si>
  <si>
    <t>ESCAROLA</t>
  </si>
  <si>
    <t>ESPÁRRAGO</t>
  </si>
  <si>
    <t>10-16+</t>
  </si>
  <si>
    <t>ESPINACA</t>
  </si>
  <si>
    <t>FRESA</t>
  </si>
  <si>
    <t>JUDÍA VERDE</t>
  </si>
  <si>
    <t>Plana</t>
  </si>
  <si>
    <t>LECHUGA</t>
  </si>
  <si>
    <t>Baby</t>
  </si>
  <si>
    <t>Iceberg</t>
  </si>
  <si>
    <t>400g y+</t>
  </si>
  <si>
    <t>Romana</t>
  </si>
  <si>
    <t>PEPINO</t>
  </si>
  <si>
    <t>De Almería</t>
  </si>
  <si>
    <t>350-500 g</t>
  </si>
  <si>
    <t>Español</t>
  </si>
  <si>
    <t>PIMIENTO</t>
  </si>
  <si>
    <t>Cuadrado Color (rojo o amarillo)</t>
  </si>
  <si>
    <t>70 mm y +</t>
  </si>
  <si>
    <t>Cuadrado Verde</t>
  </si>
  <si>
    <t>Italiano Verde</t>
  </si>
  <si>
    <t>40 mm y +</t>
  </si>
  <si>
    <t>PUERRO</t>
  </si>
  <si>
    <t>TOMATE</t>
  </si>
  <si>
    <t>Cereza</t>
  </si>
  <si>
    <t>Redondo</t>
  </si>
  <si>
    <t>57-100mm</t>
  </si>
  <si>
    <t>ZANAHORIA</t>
  </si>
  <si>
    <t>Cádiz</t>
  </si>
  <si>
    <t>Valladolid</t>
  </si>
  <si>
    <t>3.2.2. Precios de Producción de Hortícolas en el Mercado Interior: Precios Medios Ponderados Semanales Nacionales</t>
  </si>
  <si>
    <t>14-21</t>
  </si>
  <si>
    <t>Medio (30-65 mm)</t>
  </si>
  <si>
    <t>ESPARRAGO</t>
  </si>
  <si>
    <t>400 g o superior</t>
  </si>
  <si>
    <t>Variedades lisas</t>
  </si>
  <si>
    <t>Racimo</t>
  </si>
  <si>
    <t>4. PRECIOS REPRESENTATIVOS DE PRODUCTOS GANADEROS</t>
  </si>
  <si>
    <t>4.1. PRECIOS REPRESENTATIVOS DE PRODUCTOS GANADEROS: BOVINO</t>
  </si>
  <si>
    <t>4.1.1.  Precios Medios Nacionales de Canales de Bovino Pesado</t>
  </si>
  <si>
    <t>PRECIO MEDIO NACIONAL ( €/100kg Canal) DE CANALES DE BOVINO PESADO SEGÚN MODELO COMUNITARIO</t>
  </si>
  <si>
    <t xml:space="preserve">   </t>
  </si>
  <si>
    <t>DE CLASIFICACIÓN   R 2017/1182, R 2017/1184, RD 815/2018  (Euro/100kg canal)</t>
  </si>
  <si>
    <t>CLASE DE CONFORMACIÓN Y</t>
  </si>
  <si>
    <t>Semana 11
11-17/03          2024</t>
  </si>
  <si>
    <t>Semana 12
18-24/03          2024</t>
  </si>
  <si>
    <t>CATEGORÍA</t>
  </si>
  <si>
    <t xml:space="preserve">DE ESTADO DE </t>
  </si>
  <si>
    <t>Variación €</t>
  </si>
  <si>
    <t>ENGRASAMIENTO</t>
  </si>
  <si>
    <t>Categoría A: Canales de machos jovenes sin castrar de más de un año y menos de dos</t>
  </si>
  <si>
    <t>Muy buena y poco cubierta (U-2)</t>
  </si>
  <si>
    <t>Muy buena y cubierta (U-3)</t>
  </si>
  <si>
    <t>Precio medio ponderado Categoría U</t>
  </si>
  <si>
    <t>Buena y poco cubierta (R-2)</t>
  </si>
  <si>
    <t>Buena y cubierta (R-3)</t>
  </si>
  <si>
    <t>Precio medio ponderado Categoría R</t>
  </si>
  <si>
    <t>Menos buena y poco cubierta (O-2)</t>
  </si>
  <si>
    <t>Menos buena y cubierta  (O-3)</t>
  </si>
  <si>
    <t>Precio medio ponderado Categoría O</t>
  </si>
  <si>
    <t>Categoría D: Canales de hembras que hayan parido</t>
  </si>
  <si>
    <t>Mediocre  y poco cubierta (P-2)</t>
  </si>
  <si>
    <t>Mediocre y cubierta  (P-3)</t>
  </si>
  <si>
    <t>Precio medio ponderado Categoría P</t>
  </si>
  <si>
    <t>Buena y grasa (R-4)</t>
  </si>
  <si>
    <t>Menos buena y cubierta (O-3)</t>
  </si>
  <si>
    <t>Menos buena y grasa (O-4)</t>
  </si>
  <si>
    <t>Categoría E: Canales de otras hembras ( de 12 meses o más)</t>
  </si>
  <si>
    <t xml:space="preserve">Menos buena y grasa (O-4) </t>
  </si>
  <si>
    <t xml:space="preserve">Precio medio ponderado Categoría O </t>
  </si>
  <si>
    <t>Categoría Z: Canales de animales desde 8 a menos de 12 meses</t>
  </si>
  <si>
    <t>4.1.2. Precios Medios Nacionales del Bovino Vivo</t>
  </si>
  <si>
    <t xml:space="preserve"> R 2017/1182, R 2017/1184 (Euro/100 kg vivo)</t>
  </si>
  <si>
    <t xml:space="preserve">  BOVINO VIVO</t>
  </si>
  <si>
    <t>Semana 11
11-17/03           2024</t>
  </si>
  <si>
    <t>Semana 12
18-24/03           2024</t>
  </si>
  <si>
    <t>Machos hasta 480 Kg. vivo</t>
  </si>
  <si>
    <t>Machos de más de 480 kg. vivo</t>
  </si>
  <si>
    <t>Hembras que hayan parido</t>
  </si>
  <si>
    <t>Otras hembras de hasta 380 Kg. vivo</t>
  </si>
  <si>
    <t>Otras hembras de más de 380 Kg. vivo</t>
  </si>
  <si>
    <t>4.1.3. Precios Medios Nacionales de Otros Animales de la Especie Bovina</t>
  </si>
  <si>
    <t xml:space="preserve">   OTROS BOVINOS </t>
  </si>
  <si>
    <t>TERNEROS DE 8 DÍAS A 4 SEMANA (Euro/cabeza)</t>
  </si>
  <si>
    <t>Macho frisón</t>
  </si>
  <si>
    <t>Macho cruzado</t>
  </si>
  <si>
    <t>Hembra frisón</t>
  </si>
  <si>
    <t>Hembra cruzado</t>
  </si>
  <si>
    <t xml:space="preserve">Media ponderada nacional (Euro/Cabeza)     </t>
  </si>
  <si>
    <t>TERNEROS DE 6 HASTA 12 MESES (Euro/100kg vivo)</t>
  </si>
  <si>
    <t>Macho frisón (base 200 kg)</t>
  </si>
  <si>
    <t>Macho cruzado (base 200 kg)</t>
  </si>
  <si>
    <t>Hembra frisón (base 200 kg)</t>
  </si>
  <si>
    <t>Hembra cruzado (base 200 kg)</t>
  </si>
  <si>
    <t xml:space="preserve">Media ponderada nacional (Euro/100kg vivo)        </t>
  </si>
  <si>
    <t>4.2. PRECIOS REPRESENTATIVOS DE PRODUCTOS GANADEROS: OVINO</t>
  </si>
  <si>
    <t xml:space="preserve"> 4.2.1. Precios Medios Nacionales de Canales de Ovino Frescas o Refrigeradas</t>
  </si>
  <si>
    <t>R 2017/1182, R 2017/1184 (Euro/100 kg canal)</t>
  </si>
  <si>
    <t>CORDEROS I Y II</t>
  </si>
  <si>
    <t>Corderos I (12 a 13 kg/canal)</t>
  </si>
  <si>
    <t>Corderos II (13,1 a 16 kg/canal)</t>
  </si>
  <si>
    <t>Media ponderada</t>
  </si>
  <si>
    <t>PRECIOS MEDIOS DE CANALES DE OVINO FRESCAS O REFRIGERADAS EN LOS MERCADOS NACIONALES REPRESENTATIVOS PARA LA UE</t>
  </si>
  <si>
    <t>MERCADO REPRESENTATIVO - Cordero 9-19 kg</t>
  </si>
  <si>
    <t>Extremadura</t>
  </si>
  <si>
    <t>Segovia</t>
  </si>
  <si>
    <t>- 14 -</t>
  </si>
  <si>
    <t xml:space="preserve">4.3. PRECIOS  REPRESENTATIVOS DE PRODUCTOS GANADEROS: PORCINO </t>
  </si>
  <si>
    <t xml:space="preserve"> 4.3.1. Precios Medios de Canales de Porcino de Capa Blanca</t>
  </si>
  <si>
    <t xml:space="preserve"> CLASIFICACIÓN EUROP R 2017/1182, R 2017/1184 (Euro/100kg canal)</t>
  </si>
  <si>
    <t/>
  </si>
  <si>
    <t>Clase S ( &gt;60% contenido magro)</t>
  </si>
  <si>
    <t xml:space="preserve">Clase E (60%-55% contenido magro) </t>
  </si>
  <si>
    <t xml:space="preserve">Clase U (55%-50% contenido magro) </t>
  </si>
  <si>
    <t>Variación 
 €</t>
  </si>
  <si>
    <t>PRECIO MEDIO NACIONAL</t>
  </si>
  <si>
    <t xml:space="preserve">Clase R (50%-45% contenido magro) </t>
  </si>
  <si>
    <t xml:space="preserve">Clase O (45%-40% contenido magro) </t>
  </si>
  <si>
    <t>Clase P ( &lt;40% contenido magro)</t>
  </si>
  <si>
    <t>4.3.2. Precios Medios en Mercados Representativos Provinciales de Porcino Cebado (*)</t>
  </si>
  <si>
    <t>MERCADO REPRESENTATIVO</t>
  </si>
  <si>
    <t>SELECTO (nivel menor de grasa)</t>
  </si>
  <si>
    <t>NORMAL (nivel normal de grasa)</t>
  </si>
  <si>
    <t>GRASO (nivel mayor de grasa)</t>
  </si>
  <si>
    <t xml:space="preserve">    Barcelona</t>
  </si>
  <si>
    <t xml:space="preserve">    Huesca</t>
  </si>
  <si>
    <t xml:space="preserve">    Lleida</t>
  </si>
  <si>
    <t xml:space="preserve">    Murcia</t>
  </si>
  <si>
    <t xml:space="preserve">    Pontevedra</t>
  </si>
  <si>
    <t xml:space="preserve">    Salamanca</t>
  </si>
  <si>
    <t xml:space="preserve">    Segovia</t>
  </si>
  <si>
    <t xml:space="preserve">    Zaragoza</t>
  </si>
  <si>
    <t>(*) En Euro/kg vivo</t>
  </si>
  <si>
    <t>4.3.3. Precios Medios de Porcino Precoz, Lechones y Otras Calidades</t>
  </si>
  <si>
    <t xml:space="preserve">  (Euro/100kg vivo)</t>
  </si>
  <si>
    <t>CERDAS DE DESVIEJE</t>
  </si>
  <si>
    <t>Semana 11
11-17/03            2024</t>
  </si>
  <si>
    <t>Semana 12
18-24/03            2024</t>
  </si>
  <si>
    <t>Cerdas de Desvieje</t>
  </si>
  <si>
    <t>CERDOS CEBADOS</t>
  </si>
  <si>
    <t>Categoría U</t>
  </si>
  <si>
    <t>LECHONES</t>
  </si>
  <si>
    <t>Lleida.Base 20kg de peso.</t>
  </si>
  <si>
    <t>Segovia.Base 20kg de peso.</t>
  </si>
  <si>
    <t>Media nacional. Calidad Normal. Base 20 kg de peso</t>
  </si>
  <si>
    <t>4.3.4. Precios Medios de Porcino: Tronco Ibérico</t>
  </si>
  <si>
    <t>TOSTONES</t>
  </si>
  <si>
    <t>De 5 a 9 kilos</t>
  </si>
  <si>
    <t>De 9 a 12 kilos</t>
  </si>
  <si>
    <t>Lechón Ibérico Cruzado Base 23 kg</t>
  </si>
  <si>
    <t>MARRANOS</t>
  </si>
  <si>
    <t>Marranos Ibéricos de 35 a 60 kg</t>
  </si>
  <si>
    <t>PRIMALES</t>
  </si>
  <si>
    <t>Primales Ibéricos de 60 a 100 kg</t>
  </si>
  <si>
    <t>CERDO CEBADO</t>
  </si>
  <si>
    <t>Cerdo Cebado (Intensivo)</t>
  </si>
  <si>
    <t>Cerdo Cebado de Campo (Extensivo)</t>
  </si>
  <si>
    <t>Cerdo Cebado de Bellota 100% Ibérico</t>
  </si>
  <si>
    <t>DESVIEJE</t>
  </si>
  <si>
    <t xml:space="preserve">Reproductores de desvieje </t>
  </si>
  <si>
    <t>REPRODUCTORES</t>
  </si>
  <si>
    <t>Reproductores &gt;6 meses</t>
  </si>
  <si>
    <t>CASTRONAS</t>
  </si>
  <si>
    <t>Castronas</t>
  </si>
  <si>
    <t>Denominaciones de acuerdo con la Norma de Calidad (RD 4/2014)</t>
  </si>
  <si>
    <t>Para información sobre precios de productos agrícolas y ganaderos en otros Estados Miembros de la UE:</t>
  </si>
  <si>
    <t>https://agridata.ec.europa.eu/extensions/DataPortal/prices.html</t>
  </si>
  <si>
    <t>ÍNDICE</t>
  </si>
  <si>
    <t>1.       PRECIOS MEDIOS NACIONALES</t>
  </si>
  <si>
    <t>1.1.  PRECIOS MEDIOS NACIONALES DE PRODUCTOS AGRÍCOLAS</t>
  </si>
  <si>
    <t>1.1.1.         Precios Medios Nacionales de Cereales, Arroz, Oleaginosas, Tortas, Proteicos, Vinos y Aceites.</t>
  </si>
  <si>
    <t>1.2.  PRECIOS MEDIOS NACIONALES DE PRODUCTOS GANADEROS</t>
  </si>
  <si>
    <t>1.2.1.         Precios Medios Nacionales de Productos Ganaderos</t>
  </si>
  <si>
    <t>2.       PRECIOS EN MERCADOS REPRESENTATIVOS DE CEREALES, ALFALFA, ARROZ, VINOS,  ACEITES Y SEMILLA DE GIRASOL</t>
  </si>
  <si>
    <t>2.1.  Precios Medios en Mercados Representativos de Cereales, Alfalfa y Arroz</t>
  </si>
  <si>
    <t>3.       PRECIOS DE PRODUCCIÓN DE FRUTAS Y HORTALIZAS EN EL MERCADO INTERIOR</t>
  </si>
  <si>
    <t>3.1.  PRECIOS DE PRODUCCIÓN EN EL MERCADO INTERIOR: FRUTAS</t>
  </si>
  <si>
    <t>3.1.1.         Precios de Producción de Frutas en el Mercado Interior: Precios diarios y Precios Medios Ponderados Semanales en mercados representativos</t>
  </si>
  <si>
    <t>3.2.  PRECIOS DE PRODUCCIÓN EN EL MERCADO INTERIOR: PRODUCTOS HORTÍCOLAS</t>
  </si>
  <si>
    <t>3.2.1.         Precios de Producción de Productos Hortícolas en el Mercado Interior: Precios diarios y Precios Medios Ponderados Semanales en mercados</t>
  </si>
  <si>
    <t>3.2.2.         Precios de Producción de Productos Hortícolas en el Mercado Interior: Precios Medios Ponderados Semanales Nacionales</t>
  </si>
  <si>
    <t>4.       PRECIOS REPRESENTATIVOS DE PRODUCTOS GANADEROS</t>
  </si>
  <si>
    <t>4.1.  PRECIOS REPRESENTATIVOS DE PRODUCTOS GANADEROS: BOVINO</t>
  </si>
  <si>
    <t>4.2.  PRECIOS REPRESENTATIVOS DE PRODUCTOS GANADEROS: OVINO</t>
  </si>
  <si>
    <t>4.2.1.         Precios Medios Nacionales de Canales de Ovino Frescas o Refrigeradas</t>
  </si>
  <si>
    <t>4.3.  PRECIOS REPRESENTATIVOS DE PRODUCTOS GANADEROS: PORCINO</t>
  </si>
  <si>
    <t>4.3.1.         Precios Medios de Canales de Porcino de Capa Blanca</t>
  </si>
  <si>
    <t>4.3.2.         Precios Medios en Mercados Representativos Provinciales de Porcino Cebado</t>
  </si>
  <si>
    <t>4.3.3.         Precios Medios de Porcino Precoz, Lechones y Otras Calidades</t>
  </si>
  <si>
    <t>4.3.4.         Precios Medios de Porcino: Tronco Ibérico</t>
  </si>
  <si>
    <t>1.1.2.         Precios Medios Nacionales en Origen de Frutas y Hortalízas</t>
  </si>
  <si>
    <t>2.1.1.         Precios Medios en Mercados Representativos: Trigo y Alfalfa</t>
  </si>
  <si>
    <t>2.1.2.         Precios Medios en Mercados Representativos: Cebada</t>
  </si>
  <si>
    <t>2.1.3.         Precios Medios en Mercados Representativos: Maíz y Arroz</t>
  </si>
  <si>
    <t>2.2.         Precios Medios en Mercados Representativos de Vinos</t>
  </si>
  <si>
    <t>2.3.         Precios Medios en Mercados Representativos de Aceites y Semilla de Girasol</t>
  </si>
  <si>
    <t>3.1.2.         Precios de Producción de Frutas en el Mercado Interior: Precios diarios y Precios Medios Ponderados Semanales en mercados representativos</t>
  </si>
  <si>
    <t>4.1.1.         Precios Medios Nacionales de Canales de Bovino Pesado</t>
  </si>
  <si>
    <t>4.1.2.         Precios Medios Nacionales del Bovino Vivo</t>
  </si>
  <si>
    <t>4.1.3.         Precios Medios Nacionales de Otros Animales de la Especie Bovina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</si>
</sst>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_ ;[Red]\-0.00\ "/>
    <numFmt numFmtId="165" formatCode="General_)"/>
    <numFmt numFmtId="166" formatCode="0.00_)"/>
    <numFmt numFmtId="167" formatCode="d/m"/>
  </numFmts>
  <fonts count="53">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sz val="11"/>
      <name val="Verdana"/>
      <family val="2"/>
    </font>
    <font>
      <b/>
      <sz val="14"/>
      <name val="Verdana"/>
      <family val="2"/>
    </font>
    <font>
      <b/>
      <sz val="11"/>
      <name val="Verdana"/>
      <family val="2"/>
    </font>
    <font>
      <b/>
      <sz val="12"/>
      <name val="Verdana"/>
      <family val="2"/>
    </font>
    <font>
      <b/>
      <sz val="11"/>
      <color indexed="8"/>
      <name val="Verdana"/>
      <family val="2"/>
    </font>
    <font>
      <sz val="11"/>
      <color indexed="8"/>
      <name val="Verdana"/>
      <family val="2"/>
    </font>
    <font>
      <sz val="10"/>
      <name val="Verdana"/>
      <family val="2"/>
    </font>
    <font>
      <b/>
      <sz val="10"/>
      <name val="Verdana"/>
      <family val="2"/>
    </font>
    <font>
      <b/>
      <sz val="16"/>
      <name val="Verdana"/>
      <family val="2"/>
    </font>
    <font>
      <i/>
      <sz val="11"/>
      <name val="Verdana"/>
      <family val="2"/>
    </font>
    <font>
      <sz val="8"/>
      <name val="Verdana"/>
      <family val="2"/>
    </font>
    <font>
      <vertAlign val="superscript"/>
      <sz val="11"/>
      <color indexed="8"/>
      <name val="Verdana"/>
      <family val="2"/>
    </font>
    <font>
      <i/>
      <sz val="10"/>
      <name val="Verdana"/>
      <family val="2"/>
    </font>
    <font>
      <sz val="10"/>
      <color theme="1"/>
      <name val="Verdana"/>
      <family val="2"/>
    </font>
    <font>
      <b/>
      <sz val="9"/>
      <color indexed="8"/>
      <name val="Verdana"/>
      <family val="2"/>
    </font>
    <font>
      <b/>
      <sz val="12"/>
      <color indexed="8"/>
      <name val="Verdana"/>
      <family val="2"/>
    </font>
    <font>
      <sz val="9"/>
      <name val="Verdana"/>
      <family val="2"/>
    </font>
    <font>
      <b/>
      <sz val="9"/>
      <name val="Verdana"/>
      <family val="2"/>
    </font>
    <font>
      <b/>
      <sz val="8"/>
      <color indexed="8"/>
      <name val="Verdana"/>
      <family val="2"/>
    </font>
    <font>
      <sz val="14"/>
      <name val="Verdana"/>
      <family val="2"/>
    </font>
    <font>
      <sz val="12"/>
      <name val="Verdana"/>
      <family val="2"/>
    </font>
    <font>
      <sz val="18"/>
      <name val="Verdana"/>
      <family val="2"/>
    </font>
    <font>
      <sz val="16"/>
      <name val="Verdana"/>
      <family val="2"/>
    </font>
    <font>
      <sz val="8"/>
      <color rgb="FFFF0000"/>
      <name val="Verdana"/>
      <family val="2"/>
    </font>
    <font>
      <b/>
      <sz val="8"/>
      <name val="Verdana"/>
      <family val="2"/>
    </font>
    <font>
      <b/>
      <sz val="7"/>
      <name val="Verdana"/>
      <family val="2"/>
    </font>
    <font>
      <sz val="9"/>
      <color indexed="8"/>
      <name val="Verdana"/>
      <family val="2"/>
    </font>
    <font>
      <sz val="10"/>
      <color indexed="8"/>
      <name val="SansSerif"/>
    </font>
    <font>
      <sz val="9"/>
      <color theme="1"/>
      <name val="Verdana"/>
      <family val="2"/>
    </font>
    <font>
      <sz val="14"/>
      <color theme="1"/>
      <name val="Calibri"/>
      <family val="2"/>
      <scheme val="minor"/>
    </font>
    <font>
      <sz val="10"/>
      <name val="Comic Sans MS"/>
      <family val="4"/>
    </font>
    <font>
      <sz val="11"/>
      <name val="Times New Roman"/>
      <family val="1"/>
    </font>
    <font>
      <b/>
      <sz val="11"/>
      <name val="Times New Roman"/>
      <family val="1"/>
    </font>
    <font>
      <sz val="12"/>
      <name val="Helv"/>
    </font>
    <font>
      <b/>
      <sz val="16"/>
      <name val="Times New Roman"/>
      <family val="1"/>
    </font>
    <font>
      <b/>
      <sz val="11"/>
      <color indexed="8"/>
      <name val="Times New Roman"/>
      <family val="1"/>
    </font>
    <font>
      <sz val="11"/>
      <name val="Comic Sans MS"/>
      <family val="4"/>
    </font>
    <font>
      <sz val="12"/>
      <name val="Comic Sans MS"/>
      <family val="4"/>
    </font>
    <font>
      <i/>
      <sz val="9"/>
      <name val="Verdana"/>
      <family val="2"/>
    </font>
    <font>
      <b/>
      <i/>
      <sz val="9"/>
      <name val="Verdana"/>
      <family val="2"/>
    </font>
    <font>
      <sz val="8"/>
      <name val="Times New Roman"/>
      <family val="1"/>
    </font>
    <font>
      <b/>
      <sz val="8"/>
      <name val="Times New Roman"/>
      <family val="1"/>
    </font>
    <font>
      <u/>
      <sz val="11"/>
      <color theme="10"/>
      <name val="Calibri"/>
      <family val="2"/>
      <scheme val="minor"/>
    </font>
    <font>
      <b/>
      <u/>
      <sz val="9"/>
      <name val="Verdana"/>
      <family val="2"/>
    </font>
    <font>
      <sz val="8"/>
      <color indexed="8"/>
      <name val="Verdana"/>
      <family val="2"/>
    </font>
    <font>
      <u/>
      <sz val="11"/>
      <color theme="10"/>
      <name val="Verdana"/>
      <family val="2"/>
    </font>
    <font>
      <u/>
      <sz val="6"/>
      <color indexed="12"/>
      <name val="Helv"/>
    </font>
    <font>
      <u/>
      <sz val="11"/>
      <color theme="4" tint="-0.249977111117893"/>
      <name val="Verdana"/>
      <family val="2"/>
    </font>
    <font>
      <u/>
      <sz val="10"/>
      <color theme="10"/>
      <name val="Verdana"/>
      <family val="2"/>
    </font>
  </fonts>
  <fills count="12">
    <fill>
      <patternFill patternType="none"/>
    </fill>
    <fill>
      <patternFill patternType="gray125"/>
    </fill>
    <fill>
      <patternFill patternType="solid">
        <fgColor indexed="50"/>
        <bgColor indexed="9"/>
      </patternFill>
    </fill>
    <fill>
      <patternFill patternType="solid">
        <fgColor indexed="50"/>
        <bgColor indexed="64"/>
      </patternFill>
    </fill>
    <fill>
      <patternFill patternType="solid">
        <fgColor indexed="9"/>
        <bgColor indexed="64"/>
      </patternFill>
    </fill>
    <fill>
      <patternFill patternType="solid">
        <fgColor rgb="FFFF9900"/>
        <bgColor indexed="9"/>
      </patternFill>
    </fill>
    <fill>
      <patternFill patternType="solid">
        <fgColor rgb="FFFF9900"/>
        <bgColor indexed="64"/>
      </patternFill>
    </fill>
    <fill>
      <patternFill patternType="solid">
        <fgColor rgb="FFDDD9C4"/>
        <bgColor indexed="64"/>
      </patternFill>
    </fill>
    <fill>
      <patternFill patternType="solid">
        <fgColor rgb="FFDDD9C4"/>
        <bgColor indexed="8"/>
      </patternFill>
    </fill>
    <fill>
      <patternFill patternType="solid">
        <fgColor indexed="9"/>
        <bgColor indexed="8"/>
      </patternFill>
    </fill>
    <fill>
      <patternFill patternType="solid">
        <fgColor theme="0"/>
        <bgColor indexed="64"/>
      </patternFill>
    </fill>
    <fill>
      <patternFill patternType="solid">
        <fgColor theme="0"/>
        <bgColor indexed="8"/>
      </patternFill>
    </fill>
  </fills>
  <borders count="155">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thin">
        <color indexed="64"/>
      </left>
      <right style="thin">
        <color indexed="64"/>
      </right>
      <top style="medium">
        <color indexed="64"/>
      </top>
      <bottom/>
      <diagonal/>
    </border>
    <border>
      <left/>
      <right style="thin">
        <color indexed="8"/>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indexed="64"/>
      </left>
      <right style="thin">
        <color indexed="64"/>
      </right>
      <top/>
      <bottom/>
      <diagonal/>
    </border>
    <border>
      <left/>
      <right style="thin">
        <color indexed="8"/>
      </right>
      <top/>
      <bottom/>
      <diagonal/>
    </border>
    <border>
      <left/>
      <right style="medium">
        <color indexed="64"/>
      </right>
      <top/>
      <bottom/>
      <diagonal/>
    </border>
    <border>
      <left/>
      <right style="thin">
        <color indexed="8"/>
      </right>
      <top/>
      <bottom style="medium">
        <color indexed="64"/>
      </bottom>
      <diagonal/>
    </border>
    <border>
      <left/>
      <right style="medium">
        <color indexed="64"/>
      </right>
      <top/>
      <bottom style="medium">
        <color indexed="64"/>
      </bottom>
      <diagonal/>
    </border>
    <border>
      <left style="medium">
        <color indexed="64"/>
      </left>
      <right style="thin">
        <color indexed="8"/>
      </right>
      <top/>
      <bottom/>
      <diagonal/>
    </border>
    <border>
      <left style="thin">
        <color indexed="8"/>
      </left>
      <right style="thin">
        <color indexed="8"/>
      </right>
      <top/>
      <bottom/>
      <diagonal/>
    </border>
    <border>
      <left style="thin">
        <color indexed="8"/>
      </left>
      <right/>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8"/>
      </left>
      <right style="thin">
        <color indexed="64"/>
      </right>
      <top/>
      <bottom/>
      <diagonal/>
    </border>
    <border>
      <left style="thin">
        <color indexed="8"/>
      </left>
      <right style="medium">
        <color indexed="64"/>
      </right>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thin">
        <color indexed="64"/>
      </left>
      <right/>
      <top/>
      <bottom style="medium">
        <color indexed="64"/>
      </bottom>
      <diagonal/>
    </border>
    <border>
      <left style="thin">
        <color indexed="8"/>
      </left>
      <right style="thin">
        <color indexed="64"/>
      </right>
      <top style="medium">
        <color indexed="64"/>
      </top>
      <bottom/>
      <diagonal/>
    </border>
    <border>
      <left style="thin">
        <color indexed="64"/>
      </left>
      <right/>
      <top/>
      <bottom/>
      <diagonal/>
    </border>
    <border>
      <left style="medium">
        <color indexed="64"/>
      </left>
      <right style="thin">
        <color indexed="8"/>
      </right>
      <top style="medium">
        <color indexed="64"/>
      </top>
      <bottom/>
      <diagonal/>
    </border>
    <border>
      <left style="thin">
        <color indexed="8"/>
      </left>
      <right style="thin">
        <color indexed="8"/>
      </right>
      <top style="medium">
        <color indexed="64"/>
      </top>
      <bottom/>
      <diagonal/>
    </border>
    <border>
      <left style="thin">
        <color indexed="8"/>
      </left>
      <right style="medium">
        <color indexed="64"/>
      </right>
      <top style="medium">
        <color indexed="64"/>
      </top>
      <bottom/>
      <diagonal/>
    </border>
    <border>
      <left style="medium">
        <color indexed="64"/>
      </left>
      <right style="thin">
        <color indexed="8"/>
      </right>
      <top/>
      <bottom style="medium">
        <color indexed="64"/>
      </bottom>
      <diagonal/>
    </border>
    <border>
      <left style="thin">
        <color indexed="8"/>
      </left>
      <right style="thin">
        <color indexed="8"/>
      </right>
      <top/>
      <bottom style="medium">
        <color indexed="64"/>
      </bottom>
      <diagonal/>
    </border>
    <border>
      <left style="thin">
        <color indexed="8"/>
      </left>
      <right style="thin">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style="thin">
        <color indexed="8"/>
      </left>
      <right style="medium">
        <color indexed="64"/>
      </right>
      <top/>
      <bottom style="medium">
        <color indexed="64"/>
      </bottom>
      <diagonal/>
    </border>
    <border>
      <left style="medium">
        <color indexed="64"/>
      </left>
      <right style="thin">
        <color indexed="8"/>
      </right>
      <top style="medium">
        <color indexed="64"/>
      </top>
      <bottom style="medium">
        <color indexed="64"/>
      </bottom>
      <diagonal/>
    </border>
    <border>
      <left style="thin">
        <color indexed="8"/>
      </left>
      <right style="thin">
        <color indexed="64"/>
      </right>
      <top style="medium">
        <color indexed="64"/>
      </top>
      <bottom style="medium">
        <color indexed="64"/>
      </bottom>
      <diagonal/>
    </border>
    <border>
      <left/>
      <right style="thin">
        <color indexed="8"/>
      </right>
      <top style="medium">
        <color indexed="64"/>
      </top>
      <bottom style="medium">
        <color indexed="64"/>
      </bottom>
      <diagonal/>
    </border>
    <border>
      <left style="thin">
        <color indexed="8"/>
      </left>
      <right style="thin">
        <color indexed="8"/>
      </right>
      <top style="medium">
        <color indexed="64"/>
      </top>
      <bottom style="medium">
        <color indexed="64"/>
      </bottom>
      <diagonal/>
    </border>
    <border>
      <left style="thin">
        <color indexed="8"/>
      </left>
      <right style="medium">
        <color indexed="64"/>
      </right>
      <top style="medium">
        <color indexed="64"/>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8"/>
      </right>
      <top style="medium">
        <color indexed="8"/>
      </top>
      <bottom/>
      <diagonal/>
    </border>
    <border>
      <left style="thin">
        <color indexed="8"/>
      </left>
      <right style="thin">
        <color indexed="8"/>
      </right>
      <top style="medium">
        <color indexed="8"/>
      </top>
      <bottom/>
      <diagonal/>
    </border>
    <border>
      <left style="thin">
        <color indexed="8"/>
      </left>
      <right style="thin">
        <color indexed="64"/>
      </right>
      <top style="medium">
        <color indexed="8"/>
      </top>
      <bottom/>
      <diagonal/>
    </border>
    <border>
      <left/>
      <right style="medium">
        <color indexed="64"/>
      </right>
      <top style="medium">
        <color indexed="8"/>
      </top>
      <bottom/>
      <diagonal/>
    </border>
    <border>
      <left style="thin">
        <color indexed="8"/>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8"/>
      </left>
      <right/>
      <top/>
      <bottom/>
      <diagonal/>
    </border>
    <border>
      <left style="medium">
        <color indexed="8"/>
      </left>
      <right style="medium">
        <color indexed="8"/>
      </right>
      <top/>
      <bottom/>
      <diagonal/>
    </border>
    <border>
      <left/>
      <right style="medium">
        <color indexed="8"/>
      </right>
      <top/>
      <bottom/>
      <diagonal/>
    </border>
    <border>
      <left style="medium">
        <color indexed="8"/>
      </left>
      <right/>
      <top/>
      <bottom style="medium">
        <color indexed="8"/>
      </bottom>
      <diagonal/>
    </border>
    <border>
      <left style="medium">
        <color indexed="8"/>
      </left>
      <right style="medium">
        <color indexed="8"/>
      </right>
      <top/>
      <bottom style="medium">
        <color indexed="8"/>
      </bottom>
      <diagonal/>
    </border>
    <border>
      <left/>
      <right style="medium">
        <color indexed="8"/>
      </right>
      <top/>
      <bottom style="medium">
        <color indexed="8"/>
      </bottom>
      <diagonal/>
    </border>
    <border>
      <left style="medium">
        <color indexed="8"/>
      </left>
      <right style="medium">
        <color indexed="8"/>
      </right>
      <top/>
      <bottom style="medium">
        <color indexed="64"/>
      </bottom>
      <diagonal/>
    </border>
    <border>
      <left style="medium">
        <color indexed="8"/>
      </left>
      <right style="medium">
        <color indexed="8"/>
      </right>
      <top style="medium">
        <color indexed="8"/>
      </top>
      <bottom/>
      <diagonal/>
    </border>
    <border>
      <left style="medium">
        <color indexed="8"/>
      </left>
      <right/>
      <top/>
      <bottom style="medium">
        <color indexed="64"/>
      </bottom>
      <diagonal/>
    </border>
    <border>
      <left/>
      <right style="medium">
        <color indexed="8"/>
      </right>
      <top/>
      <bottom style="medium">
        <color indexed="64"/>
      </bottom>
      <diagonal/>
    </border>
    <border>
      <left style="medium">
        <color indexed="64"/>
      </left>
      <right style="medium">
        <color indexed="64"/>
      </right>
      <top/>
      <bottom style="medium">
        <color indexed="64"/>
      </bottom>
      <diagonal/>
    </border>
    <border>
      <left/>
      <right style="medium">
        <color indexed="8"/>
      </right>
      <top style="medium">
        <color indexed="64"/>
      </top>
      <bottom style="medium">
        <color indexed="64"/>
      </bottom>
      <diagonal/>
    </border>
    <border>
      <left style="medium">
        <color indexed="8"/>
      </left>
      <right style="medium">
        <color indexed="8"/>
      </right>
      <top style="medium">
        <color indexed="64"/>
      </top>
      <bottom style="medium">
        <color indexed="64"/>
      </bottom>
      <diagonal/>
    </border>
    <border>
      <left style="medium">
        <color indexed="64"/>
      </left>
      <right style="medium">
        <color indexed="64"/>
      </right>
      <top style="medium">
        <color indexed="64"/>
      </top>
      <bottom/>
      <diagonal/>
    </border>
    <border>
      <left style="thin">
        <color indexed="8"/>
      </left>
      <right/>
      <top style="medium">
        <color indexed="8"/>
      </top>
      <bottom/>
      <diagonal/>
    </border>
    <border>
      <left style="medium">
        <color indexed="64"/>
      </left>
      <right style="medium">
        <color indexed="64"/>
      </right>
      <top/>
      <bottom/>
      <diagonal/>
    </border>
    <border>
      <left style="thin">
        <color indexed="8"/>
      </left>
      <right/>
      <top/>
      <bottom style="medium">
        <color indexed="8"/>
      </bottom>
      <diagonal/>
    </border>
    <border>
      <left style="medium">
        <color indexed="64"/>
      </left>
      <right style="medium">
        <color indexed="8"/>
      </right>
      <top/>
      <bottom style="medium">
        <color indexed="64"/>
      </bottom>
      <diagonal/>
    </border>
    <border>
      <left style="medium">
        <color indexed="64"/>
      </left>
      <right style="medium">
        <color indexed="64"/>
      </right>
      <top/>
      <bottom style="medium">
        <color indexed="8"/>
      </bottom>
      <diagonal/>
    </border>
    <border>
      <left style="medium">
        <color indexed="64"/>
      </left>
      <right style="medium">
        <color indexed="64"/>
      </right>
      <top style="medium">
        <color indexed="8"/>
      </top>
      <bottom/>
      <diagonal/>
    </border>
    <border>
      <left style="medium">
        <color indexed="64"/>
      </left>
      <right/>
      <top style="thin">
        <color indexed="64"/>
      </top>
      <bottom/>
      <diagonal/>
    </border>
    <border>
      <left style="thin">
        <color indexed="8"/>
      </left>
      <right/>
      <top style="medium">
        <color indexed="64"/>
      </top>
      <bottom style="thin">
        <color indexed="8"/>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8"/>
      </left>
      <right style="medium">
        <color indexed="8"/>
      </right>
      <top style="thin">
        <color indexed="64"/>
      </top>
      <bottom style="thin">
        <color indexed="64"/>
      </bottom>
      <diagonal/>
    </border>
    <border>
      <left style="medium">
        <color indexed="64"/>
      </left>
      <right style="thin">
        <color indexed="8"/>
      </right>
      <top style="thin">
        <color indexed="64"/>
      </top>
      <bottom/>
      <diagonal/>
    </border>
    <border>
      <left style="thin">
        <color indexed="8"/>
      </left>
      <right/>
      <top style="thin">
        <color indexed="8"/>
      </top>
      <bottom style="thin">
        <color indexed="8"/>
      </bottom>
      <diagonal/>
    </border>
    <border>
      <left style="thin">
        <color indexed="8"/>
      </left>
      <right style="medium">
        <color indexed="8"/>
      </right>
      <top style="thin">
        <color indexed="8"/>
      </top>
      <bottom style="thin">
        <color indexed="8"/>
      </bottom>
      <diagonal/>
    </border>
    <border>
      <left style="thin">
        <color indexed="8"/>
      </left>
      <right style="medium">
        <color indexed="8"/>
      </right>
      <top/>
      <bottom style="medium">
        <color indexed="8"/>
      </bottom>
      <diagonal/>
    </border>
    <border>
      <left style="medium">
        <color indexed="64"/>
      </left>
      <right style="thin">
        <color indexed="8"/>
      </right>
      <top/>
      <bottom style="thin">
        <color indexed="64"/>
      </bottom>
      <diagonal/>
    </border>
    <border>
      <left style="thin">
        <color indexed="64"/>
      </left>
      <right/>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rgb="FF000000"/>
      </bottom>
      <diagonal/>
    </border>
    <border>
      <left/>
      <right style="thin">
        <color indexed="8"/>
      </right>
      <top style="medium">
        <color indexed="8"/>
      </top>
      <bottom/>
      <diagonal/>
    </border>
    <border>
      <left/>
      <right style="medium">
        <color indexed="8"/>
      </right>
      <top style="medium">
        <color indexed="8"/>
      </top>
      <bottom/>
      <diagonal/>
    </border>
    <border>
      <left/>
      <right/>
      <top/>
      <bottom style="thin">
        <color indexed="64"/>
      </bottom>
      <diagonal/>
    </border>
    <border>
      <left/>
      <right style="thin">
        <color indexed="64"/>
      </right>
      <top/>
      <bottom style="thin">
        <color indexed="64"/>
      </bottom>
      <diagonal/>
    </border>
    <border>
      <left style="thin">
        <color indexed="8"/>
      </left>
      <right style="thin">
        <color indexed="8"/>
      </right>
      <top style="thin">
        <color indexed="8"/>
      </top>
      <bottom style="thin">
        <color indexed="8"/>
      </bottom>
      <diagonal/>
    </border>
    <border>
      <left/>
      <right style="medium">
        <color indexed="8"/>
      </right>
      <top style="thin">
        <color indexed="8"/>
      </top>
      <bottom style="thin">
        <color indexed="8"/>
      </bottom>
      <diagonal/>
    </border>
    <border>
      <left style="thin">
        <color indexed="8"/>
      </left>
      <right style="thin">
        <color indexed="8"/>
      </right>
      <top style="thin">
        <color indexed="8"/>
      </top>
      <bottom style="medium">
        <color indexed="8"/>
      </bottom>
      <diagonal/>
    </border>
    <border>
      <left/>
      <right style="medium">
        <color indexed="8"/>
      </right>
      <top style="thin">
        <color indexed="8"/>
      </top>
      <bottom style="medium">
        <color indexed="8"/>
      </bottom>
      <diagonal/>
    </border>
    <border>
      <left style="medium">
        <color indexed="64"/>
      </left>
      <right/>
      <top/>
      <bottom style="thin">
        <color indexed="64"/>
      </bottom>
      <diagonal/>
    </border>
    <border>
      <left style="medium">
        <color indexed="64"/>
      </left>
      <right/>
      <top style="medium">
        <color indexed="64"/>
      </top>
      <bottom style="thin">
        <color indexed="8"/>
      </bottom>
      <diagonal/>
    </border>
    <border>
      <left style="thin">
        <color indexed="8"/>
      </left>
      <right style="thin">
        <color indexed="8"/>
      </right>
      <top style="medium">
        <color indexed="64"/>
      </top>
      <bottom style="thin">
        <color indexed="8"/>
      </bottom>
      <diagonal/>
    </border>
    <border>
      <left style="thin">
        <color indexed="8"/>
      </left>
      <right style="medium">
        <color indexed="64"/>
      </right>
      <top style="medium">
        <color indexed="64"/>
      </top>
      <bottom style="thin">
        <color indexed="8"/>
      </bottom>
      <diagonal/>
    </border>
    <border>
      <left style="medium">
        <color indexed="64"/>
      </left>
      <right/>
      <top style="thin">
        <color indexed="8"/>
      </top>
      <bottom/>
      <diagonal/>
    </border>
    <border>
      <left style="thin">
        <color indexed="8"/>
      </left>
      <right style="thin">
        <color indexed="8"/>
      </right>
      <top style="thin">
        <color indexed="8"/>
      </top>
      <bottom/>
      <diagonal/>
    </border>
    <border>
      <left style="thin">
        <color indexed="8"/>
      </left>
      <right style="thin">
        <color indexed="8"/>
      </right>
      <top/>
      <bottom style="medium">
        <color indexed="8"/>
      </bottom>
      <diagonal/>
    </border>
    <border>
      <left/>
      <right style="thin">
        <color indexed="8"/>
      </right>
      <top/>
      <bottom style="medium">
        <color indexed="8"/>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8"/>
      </top>
      <bottom style="medium">
        <color indexed="64"/>
      </bottom>
      <diagonal/>
    </border>
    <border>
      <left/>
      <right style="thin">
        <color indexed="8"/>
      </right>
      <top style="thin">
        <color indexed="8"/>
      </top>
      <bottom style="medium">
        <color indexed="8"/>
      </bottom>
      <diagonal/>
    </border>
    <border>
      <left/>
      <right style="medium">
        <color indexed="64"/>
      </right>
      <top style="thin">
        <color indexed="8"/>
      </top>
      <bottom style="medium">
        <color indexed="64"/>
      </bottom>
      <diagonal/>
    </border>
    <border>
      <left style="medium">
        <color indexed="8"/>
      </left>
      <right/>
      <top style="medium">
        <color indexed="8"/>
      </top>
      <bottom style="thin">
        <color indexed="8"/>
      </bottom>
      <diagonal/>
    </border>
    <border>
      <left style="thin">
        <color indexed="8"/>
      </left>
      <right style="medium">
        <color indexed="8"/>
      </right>
      <top style="medium">
        <color indexed="8"/>
      </top>
      <bottom style="thin">
        <color indexed="8"/>
      </bottom>
      <diagonal/>
    </border>
    <border>
      <left style="medium">
        <color indexed="8"/>
      </left>
      <right/>
      <top style="thin">
        <color indexed="8"/>
      </top>
      <bottom/>
      <diagonal/>
    </border>
    <border>
      <left style="medium">
        <color indexed="8"/>
      </left>
      <right/>
      <top/>
      <bottom style="thin">
        <color indexed="8"/>
      </bottom>
      <diagonal/>
    </border>
    <border>
      <left style="medium">
        <color indexed="8"/>
      </left>
      <right/>
      <top style="thin">
        <color indexed="8"/>
      </top>
      <bottom style="medium">
        <color indexed="8"/>
      </bottom>
      <diagonal/>
    </border>
    <border>
      <left style="medium">
        <color indexed="64"/>
      </left>
      <right style="thin">
        <color indexed="8"/>
      </right>
      <top style="medium">
        <color indexed="64"/>
      </top>
      <bottom style="thin">
        <color indexed="8"/>
      </bottom>
      <diagonal/>
    </border>
    <border>
      <left style="thin">
        <color indexed="8"/>
      </left>
      <right/>
      <top style="medium">
        <color indexed="64"/>
      </top>
      <bottom style="thin">
        <color indexed="64"/>
      </bottom>
      <diagonal/>
    </border>
    <border>
      <left/>
      <right style="thin">
        <color indexed="8"/>
      </right>
      <top style="medium">
        <color indexed="64"/>
      </top>
      <bottom style="thin">
        <color indexed="64"/>
      </bottom>
      <diagonal/>
    </border>
    <border>
      <left style="medium">
        <color indexed="64"/>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thin">
        <color indexed="8"/>
      </left>
      <right style="medium">
        <color indexed="64"/>
      </right>
      <top/>
      <bottom style="thin">
        <color indexed="8"/>
      </bottom>
      <diagonal/>
    </border>
    <border>
      <left style="medium">
        <color indexed="64"/>
      </left>
      <right style="thin">
        <color indexed="8"/>
      </right>
      <top style="thin">
        <color indexed="8"/>
      </top>
      <bottom style="medium">
        <color indexed="64"/>
      </bottom>
      <diagonal/>
    </border>
    <border>
      <left style="thin">
        <color indexed="8"/>
      </left>
      <right style="thin">
        <color indexed="8"/>
      </right>
      <top style="thin">
        <color indexed="8"/>
      </top>
      <bottom style="medium">
        <color indexed="64"/>
      </bottom>
      <diagonal/>
    </border>
    <border>
      <left style="thin">
        <color indexed="8"/>
      </left>
      <right style="medium">
        <color indexed="64"/>
      </right>
      <top style="thin">
        <color indexed="8"/>
      </top>
      <bottom style="medium">
        <color indexed="64"/>
      </bottom>
      <diagonal/>
    </border>
    <border>
      <left style="medium">
        <color indexed="64"/>
      </left>
      <right/>
      <top style="thin">
        <color indexed="8"/>
      </top>
      <bottom style="thin">
        <color indexed="8"/>
      </bottom>
      <diagonal/>
    </border>
    <border>
      <left style="medium">
        <color indexed="8"/>
      </left>
      <right style="thin">
        <color indexed="8"/>
      </right>
      <top style="medium">
        <color indexed="8"/>
      </top>
      <bottom style="thin">
        <color indexed="8"/>
      </bottom>
      <diagonal/>
    </border>
    <border>
      <left style="medium">
        <color indexed="8"/>
      </left>
      <right style="thin">
        <color indexed="8"/>
      </right>
      <top style="thin">
        <color indexed="8"/>
      </top>
      <bottom style="thin">
        <color indexed="8"/>
      </bottom>
      <diagonal/>
    </border>
    <border>
      <left style="thin">
        <color indexed="64"/>
      </left>
      <right style="thin">
        <color indexed="64"/>
      </right>
      <top style="thin">
        <color indexed="8"/>
      </top>
      <bottom/>
      <diagonal/>
    </border>
    <border>
      <left style="thin">
        <color indexed="64"/>
      </left>
      <right style="thin">
        <color indexed="64"/>
      </right>
      <top/>
      <bottom style="thin">
        <color indexed="8"/>
      </bottom>
      <diagonal/>
    </border>
    <border>
      <left style="medium">
        <color indexed="8"/>
      </left>
      <right style="thin">
        <color indexed="8"/>
      </right>
      <top style="thin">
        <color indexed="8"/>
      </top>
      <bottom style="medium">
        <color indexed="8"/>
      </bottom>
      <diagonal/>
    </border>
    <border>
      <left style="thin">
        <color indexed="64"/>
      </left>
      <right style="thin">
        <color indexed="64"/>
      </right>
      <top style="thin">
        <color indexed="8"/>
      </top>
      <bottom style="medium">
        <color indexed="64"/>
      </bottom>
      <diagonal/>
    </border>
    <border>
      <left/>
      <right/>
      <top/>
      <bottom style="medium">
        <color indexed="8"/>
      </bottom>
      <diagonal/>
    </border>
    <border>
      <left style="thin">
        <color indexed="64"/>
      </left>
      <right/>
      <top style="thin">
        <color indexed="64"/>
      </top>
      <bottom style="thin">
        <color indexed="8"/>
      </bottom>
      <diagonal/>
    </border>
    <border>
      <left style="thin">
        <color indexed="64"/>
      </left>
      <right style="medium">
        <color indexed="8"/>
      </right>
      <top style="thin">
        <color indexed="8"/>
      </top>
      <bottom style="thin">
        <color indexed="8"/>
      </bottom>
      <diagonal/>
    </border>
    <border>
      <left/>
      <right style="thin">
        <color indexed="8"/>
      </right>
      <top style="thin">
        <color indexed="8"/>
      </top>
      <bottom/>
      <diagonal/>
    </border>
    <border>
      <left style="thin">
        <color indexed="64"/>
      </left>
      <right style="thin">
        <color indexed="64"/>
      </right>
      <top style="thin">
        <color indexed="8"/>
      </top>
      <bottom style="medium">
        <color indexed="8"/>
      </bottom>
      <diagonal/>
    </border>
  </borders>
  <cellStyleXfs count="11">
    <xf numFmtId="0" fontId="0" fillId="0" borderId="0"/>
    <xf numFmtId="9" fontId="1" fillId="0" borderId="0" applyFont="0" applyFill="0" applyBorder="0" applyAlignment="0" applyProtection="0"/>
    <xf numFmtId="0" fontId="3" fillId="0" borderId="0"/>
    <xf numFmtId="0" fontId="3" fillId="0" borderId="0" applyNumberFormat="0" applyFont="0" applyFill="0" applyBorder="0" applyAlignment="0" applyProtection="0"/>
    <xf numFmtId="0" fontId="1" fillId="0" borderId="0"/>
    <xf numFmtId="0" fontId="34" fillId="0" borderId="0"/>
    <xf numFmtId="165" fontId="37" fillId="0" borderId="0"/>
    <xf numFmtId="9" fontId="3" fillId="0" borderId="0" applyFont="0" applyFill="0" applyBorder="0" applyAlignment="0" applyProtection="0"/>
    <xf numFmtId="9" fontId="1" fillId="0" borderId="0" applyFont="0" applyFill="0" applyBorder="0" applyAlignment="0" applyProtection="0"/>
    <xf numFmtId="0" fontId="46" fillId="0" borderId="0" applyNumberFormat="0" applyFill="0" applyBorder="0" applyAlignment="0" applyProtection="0"/>
    <xf numFmtId="0" fontId="50" fillId="0" borderId="0" applyNumberFormat="0" applyFill="0" applyBorder="0" applyAlignment="0" applyProtection="0">
      <alignment vertical="top"/>
      <protection locked="0"/>
    </xf>
  </cellStyleXfs>
  <cellXfs count="712">
    <xf numFmtId="0" fontId="0" fillId="0" borderId="0" xfId="0"/>
    <xf numFmtId="0" fontId="4" fillId="0" borderId="0" xfId="2" applyFont="1"/>
    <xf numFmtId="0" fontId="5" fillId="0" borderId="0" xfId="2" applyFont="1" applyAlignment="1">
      <alignment horizontal="left"/>
    </xf>
    <xf numFmtId="0" fontId="6" fillId="0" borderId="0" xfId="2" quotePrefix="1" applyFont="1" applyAlignment="1">
      <alignment horizontal="right"/>
    </xf>
    <xf numFmtId="0" fontId="5" fillId="0" borderId="0" xfId="2" applyFont="1" applyAlignment="1">
      <alignment horizontal="left"/>
    </xf>
    <xf numFmtId="0" fontId="7" fillId="0" borderId="0" xfId="2" applyFont="1" applyAlignment="1">
      <alignment horizontal="left" vertical="center" wrapText="1"/>
    </xf>
    <xf numFmtId="0" fontId="7" fillId="0" borderId="0" xfId="2" applyFont="1" applyAlignment="1">
      <alignment horizontal="left" vertical="center" wrapText="1"/>
    </xf>
    <xf numFmtId="0" fontId="6" fillId="0" borderId="1" xfId="2" applyFont="1" applyBorder="1" applyAlignment="1">
      <alignment horizontal="center" vertical="center"/>
    </xf>
    <xf numFmtId="0" fontId="6" fillId="0" borderId="2" xfId="2" applyFont="1" applyBorder="1" applyAlignment="1">
      <alignment horizontal="center" vertical="center"/>
    </xf>
    <xf numFmtId="0" fontId="6" fillId="0" borderId="3" xfId="2" applyFont="1" applyBorder="1" applyAlignment="1">
      <alignment horizontal="center" vertical="center"/>
    </xf>
    <xf numFmtId="0" fontId="8" fillId="0" borderId="4" xfId="2" applyFont="1" applyBorder="1" applyAlignment="1">
      <alignment horizontal="center" vertical="center"/>
    </xf>
    <xf numFmtId="0" fontId="8" fillId="0" borderId="5" xfId="2" applyFont="1" applyBorder="1" applyAlignment="1">
      <alignment horizontal="center" vertical="center"/>
    </xf>
    <xf numFmtId="0" fontId="6" fillId="0" borderId="6" xfId="2" applyFont="1" applyBorder="1" applyAlignment="1">
      <alignment horizontal="center"/>
    </xf>
    <xf numFmtId="0" fontId="8" fillId="0" borderId="7" xfId="2" applyFont="1" applyBorder="1" applyAlignment="1">
      <alignment horizontal="center" vertical="center"/>
    </xf>
    <xf numFmtId="0" fontId="8" fillId="0" borderId="8" xfId="2" applyFont="1" applyBorder="1" applyAlignment="1">
      <alignment horizontal="center" vertical="center"/>
    </xf>
    <xf numFmtId="0" fontId="8" fillId="0" borderId="9" xfId="2" applyFont="1" applyBorder="1" applyAlignment="1">
      <alignment horizontal="center" vertical="center"/>
    </xf>
    <xf numFmtId="0" fontId="8" fillId="0" borderId="0" xfId="2" applyFont="1" applyAlignment="1">
      <alignment horizontal="center" vertical="center"/>
    </xf>
    <xf numFmtId="14" fontId="8" fillId="0" borderId="10" xfId="2" quotePrefix="1" applyNumberFormat="1" applyFont="1" applyBorder="1" applyAlignment="1">
      <alignment horizontal="center" vertical="center" wrapText="1"/>
    </xf>
    <xf numFmtId="0" fontId="8" fillId="0" borderId="11" xfId="2" applyFont="1" applyBorder="1" applyAlignment="1">
      <alignment horizontal="center" vertical="center"/>
    </xf>
    <xf numFmtId="0" fontId="8" fillId="0" borderId="12" xfId="2" applyFont="1" applyBorder="1" applyAlignment="1">
      <alignment horizontal="center" vertical="center"/>
    </xf>
    <xf numFmtId="0" fontId="8" fillId="0" borderId="10" xfId="2" quotePrefix="1" applyFont="1" applyBorder="1" applyAlignment="1">
      <alignment horizontal="center" vertical="center"/>
    </xf>
    <xf numFmtId="0" fontId="8" fillId="0" borderId="13" xfId="2" applyFont="1" applyBorder="1" applyAlignment="1">
      <alignment horizontal="center" vertical="center" wrapText="1"/>
    </xf>
    <xf numFmtId="0" fontId="8" fillId="0" borderId="14" xfId="2" applyFont="1" applyBorder="1" applyAlignment="1">
      <alignment horizontal="center" vertical="center" wrapText="1"/>
    </xf>
    <xf numFmtId="0" fontId="8" fillId="2" borderId="1" xfId="2" applyFont="1" applyFill="1" applyBorder="1" applyAlignment="1">
      <alignment horizontal="center" vertical="center"/>
    </xf>
    <xf numFmtId="0" fontId="8" fillId="2" borderId="2" xfId="2" applyFont="1" applyFill="1" applyBorder="1" applyAlignment="1">
      <alignment horizontal="center" vertical="center"/>
    </xf>
    <xf numFmtId="14" fontId="6" fillId="3" borderId="2" xfId="2" quotePrefix="1" applyNumberFormat="1" applyFont="1" applyFill="1" applyBorder="1" applyAlignment="1">
      <alignment horizontal="center"/>
    </xf>
    <xf numFmtId="0" fontId="9" fillId="2" borderId="2" xfId="2" applyFont="1" applyFill="1" applyBorder="1" applyAlignment="1">
      <alignment horizontal="center" vertical="center" wrapText="1"/>
    </xf>
    <xf numFmtId="0" fontId="8" fillId="2" borderId="3" xfId="2" applyFont="1" applyFill="1" applyBorder="1" applyAlignment="1">
      <alignment horizontal="center" vertical="center" wrapText="1"/>
    </xf>
    <xf numFmtId="49" fontId="4" fillId="4" borderId="15" xfId="2" applyNumberFormat="1" applyFont="1" applyFill="1" applyBorder="1" applyAlignment="1">
      <alignment horizontal="center" vertical="center"/>
    </xf>
    <xf numFmtId="0" fontId="9" fillId="4" borderId="16" xfId="2" applyFont="1" applyFill="1" applyBorder="1" applyAlignment="1">
      <alignment horizontal="left" vertical="center"/>
    </xf>
    <xf numFmtId="2" fontId="4" fillId="4" borderId="17" xfId="2" applyNumberFormat="1" applyFont="1" applyFill="1" applyBorder="1" applyAlignment="1">
      <alignment horizontal="center" vertical="center"/>
    </xf>
    <xf numFmtId="2" fontId="4" fillId="4" borderId="10" xfId="2" applyNumberFormat="1" applyFont="1" applyFill="1" applyBorder="1" applyAlignment="1">
      <alignment horizontal="center" vertical="center"/>
    </xf>
    <xf numFmtId="2" fontId="4" fillId="4" borderId="12" xfId="2" applyNumberFormat="1" applyFont="1" applyFill="1" applyBorder="1" applyAlignment="1">
      <alignment horizontal="center" vertical="center"/>
    </xf>
    <xf numFmtId="2" fontId="6" fillId="3" borderId="2" xfId="2" quotePrefix="1" applyNumberFormat="1" applyFont="1" applyFill="1" applyBorder="1" applyAlignment="1">
      <alignment horizontal="center"/>
    </xf>
    <xf numFmtId="2" fontId="9" fillId="2" borderId="2" xfId="2" applyNumberFormat="1" applyFont="1" applyFill="1" applyBorder="1" applyAlignment="1">
      <alignment horizontal="center" vertical="center" wrapText="1"/>
    </xf>
    <xf numFmtId="2" fontId="8" fillId="2" borderId="3" xfId="2" applyNumberFormat="1" applyFont="1" applyFill="1" applyBorder="1" applyAlignment="1">
      <alignment horizontal="center" vertical="center" wrapText="1"/>
    </xf>
    <xf numFmtId="49" fontId="4" fillId="4" borderId="15" xfId="2" quotePrefix="1" applyNumberFormat="1" applyFont="1" applyFill="1" applyBorder="1" applyAlignment="1">
      <alignment horizontal="center" vertical="center"/>
    </xf>
    <xf numFmtId="2" fontId="4" fillId="4" borderId="18" xfId="2" applyNumberFormat="1" applyFont="1" applyFill="1" applyBorder="1" applyAlignment="1">
      <alignment horizontal="center" vertical="center"/>
    </xf>
    <xf numFmtId="4" fontId="4" fillId="4" borderId="17" xfId="2" applyNumberFormat="1" applyFont="1" applyFill="1" applyBorder="1" applyAlignment="1">
      <alignment horizontal="center" vertical="center"/>
    </xf>
    <xf numFmtId="2" fontId="4" fillId="4" borderId="19" xfId="2" applyNumberFormat="1" applyFont="1" applyFill="1" applyBorder="1" applyAlignment="1">
      <alignment horizontal="center" vertical="center"/>
    </xf>
    <xf numFmtId="2" fontId="4" fillId="3" borderId="2" xfId="2" quotePrefix="1" applyNumberFormat="1" applyFont="1" applyFill="1" applyBorder="1" applyAlignment="1">
      <alignment horizontal="center"/>
    </xf>
    <xf numFmtId="2" fontId="9" fillId="2" borderId="3" xfId="2" applyNumberFormat="1" applyFont="1" applyFill="1" applyBorder="1" applyAlignment="1">
      <alignment horizontal="center" vertical="center" wrapText="1"/>
    </xf>
    <xf numFmtId="0" fontId="9" fillId="4" borderId="20" xfId="2" applyFont="1" applyFill="1" applyBorder="1" applyAlignment="1">
      <alignment horizontal="left" vertical="center"/>
    </xf>
    <xf numFmtId="2" fontId="4" fillId="4" borderId="11" xfId="2" applyNumberFormat="1" applyFont="1" applyFill="1" applyBorder="1" applyAlignment="1">
      <alignment horizontal="center" vertical="center"/>
    </xf>
    <xf numFmtId="2" fontId="9" fillId="4" borderId="21" xfId="2" applyNumberFormat="1" applyFont="1" applyFill="1" applyBorder="1" applyAlignment="1">
      <alignment horizontal="center" vertical="center"/>
    </xf>
    <xf numFmtId="4" fontId="4" fillId="0" borderId="0" xfId="2" applyNumberFormat="1" applyFont="1"/>
    <xf numFmtId="49" fontId="4" fillId="4" borderId="9" xfId="2" quotePrefix="1" applyNumberFormat="1" applyFont="1" applyFill="1" applyBorder="1" applyAlignment="1">
      <alignment horizontal="center" vertical="center"/>
    </xf>
    <xf numFmtId="0" fontId="9" fillId="4" borderId="22" xfId="2" applyFont="1" applyFill="1" applyBorder="1" applyAlignment="1">
      <alignment horizontal="left" vertical="center"/>
    </xf>
    <xf numFmtId="2" fontId="4" fillId="0" borderId="22" xfId="2" applyNumberFormat="1" applyFont="1" applyBorder="1" applyAlignment="1">
      <alignment horizontal="center" vertical="center"/>
    </xf>
    <xf numFmtId="2" fontId="9" fillId="4" borderId="23" xfId="2" applyNumberFormat="1" applyFont="1" applyFill="1" applyBorder="1" applyAlignment="1">
      <alignment horizontal="center" vertical="center"/>
    </xf>
    <xf numFmtId="0" fontId="9" fillId="4" borderId="24" xfId="2" applyFont="1" applyFill="1" applyBorder="1" applyAlignment="1">
      <alignment horizontal="left" vertical="center"/>
    </xf>
    <xf numFmtId="2" fontId="4" fillId="4" borderId="24" xfId="2" applyNumberFormat="1" applyFont="1" applyFill="1" applyBorder="1" applyAlignment="1">
      <alignment horizontal="center" vertical="center"/>
    </xf>
    <xf numFmtId="2" fontId="9" fillId="4" borderId="19" xfId="2" applyNumberFormat="1" applyFont="1" applyFill="1" applyBorder="1" applyAlignment="1">
      <alignment horizontal="center" vertical="center"/>
    </xf>
    <xf numFmtId="0" fontId="9" fillId="4" borderId="25" xfId="2" applyFont="1" applyFill="1" applyBorder="1" applyAlignment="1">
      <alignment horizontal="left" vertical="center"/>
    </xf>
    <xf numFmtId="0" fontId="9" fillId="4" borderId="10" xfId="2" applyFont="1" applyFill="1" applyBorder="1" applyAlignment="1">
      <alignment horizontal="left" vertical="center"/>
    </xf>
    <xf numFmtId="0" fontId="4" fillId="4" borderId="16" xfId="2" applyFont="1" applyFill="1" applyBorder="1" applyAlignment="1">
      <alignment horizontal="center" vertical="center"/>
    </xf>
    <xf numFmtId="0" fontId="9" fillId="4" borderId="26" xfId="2" applyFont="1" applyFill="1" applyBorder="1" applyAlignment="1">
      <alignment horizontal="left" vertical="center"/>
    </xf>
    <xf numFmtId="0" fontId="4" fillId="4" borderId="26" xfId="2" applyFont="1" applyFill="1" applyBorder="1" applyAlignment="1">
      <alignment horizontal="center" vertical="center"/>
    </xf>
    <xf numFmtId="2" fontId="9" fillId="4" borderId="18" xfId="2" applyNumberFormat="1" applyFont="1" applyFill="1" applyBorder="1" applyAlignment="1">
      <alignment horizontal="center" vertical="center"/>
    </xf>
    <xf numFmtId="0" fontId="4" fillId="4" borderId="24" xfId="2" applyFont="1" applyFill="1" applyBorder="1" applyAlignment="1">
      <alignment horizontal="center" vertical="center"/>
    </xf>
    <xf numFmtId="49" fontId="4" fillId="3" borderId="1" xfId="2" applyNumberFormat="1" applyFont="1" applyFill="1" applyBorder="1" applyAlignment="1">
      <alignment horizontal="center" vertical="center"/>
    </xf>
    <xf numFmtId="0" fontId="8" fillId="3" borderId="2" xfId="2" applyFont="1" applyFill="1" applyBorder="1" applyAlignment="1">
      <alignment horizontal="center" vertical="center"/>
    </xf>
    <xf numFmtId="2" fontId="4" fillId="3" borderId="2" xfId="2" applyNumberFormat="1" applyFont="1" applyFill="1" applyBorder="1" applyAlignment="1">
      <alignment horizontal="center" vertical="center"/>
    </xf>
    <xf numFmtId="2" fontId="9" fillId="3" borderId="3" xfId="2" applyNumberFormat="1" applyFont="1" applyFill="1" applyBorder="1" applyAlignment="1">
      <alignment horizontal="center" vertical="center"/>
    </xf>
    <xf numFmtId="49" fontId="4" fillId="4" borderId="27" xfId="2" applyNumberFormat="1" applyFont="1" applyFill="1" applyBorder="1" applyAlignment="1">
      <alignment horizontal="center" vertical="center"/>
    </xf>
    <xf numFmtId="0" fontId="4" fillId="4" borderId="28" xfId="2" quotePrefix="1" applyFont="1" applyFill="1" applyBorder="1" applyAlignment="1">
      <alignment horizontal="left" vertical="center"/>
    </xf>
    <xf numFmtId="2" fontId="9" fillId="4" borderId="29" xfId="2" applyNumberFormat="1" applyFont="1" applyFill="1" applyBorder="1" applyAlignment="1">
      <alignment horizontal="center" vertical="center"/>
    </xf>
    <xf numFmtId="49" fontId="4" fillId="4" borderId="30" xfId="2" applyNumberFormat="1" applyFont="1" applyFill="1" applyBorder="1" applyAlignment="1">
      <alignment horizontal="center" vertical="center"/>
    </xf>
    <xf numFmtId="0" fontId="4" fillId="4" borderId="31" xfId="2" quotePrefix="1" applyFont="1" applyFill="1" applyBorder="1" applyAlignment="1">
      <alignment horizontal="left" vertical="center"/>
    </xf>
    <xf numFmtId="2" fontId="4" fillId="4" borderId="32" xfId="2" applyNumberFormat="1" applyFont="1" applyFill="1" applyBorder="1" applyAlignment="1">
      <alignment horizontal="center" vertical="center"/>
    </xf>
    <xf numFmtId="49" fontId="4" fillId="3" borderId="33" xfId="2" applyNumberFormat="1" applyFont="1" applyFill="1" applyBorder="1" applyAlignment="1">
      <alignment horizontal="center" vertical="center"/>
    </xf>
    <xf numFmtId="0" fontId="6" fillId="3" borderId="34" xfId="2" applyFont="1" applyFill="1" applyBorder="1" applyAlignment="1">
      <alignment horizontal="center" vertical="center"/>
    </xf>
    <xf numFmtId="2" fontId="4" fillId="3" borderId="34" xfId="2" applyNumberFormat="1" applyFont="1" applyFill="1" applyBorder="1" applyAlignment="1">
      <alignment horizontal="center" vertical="center"/>
    </xf>
    <xf numFmtId="2" fontId="9" fillId="3" borderId="8" xfId="2" applyNumberFormat="1" applyFont="1" applyFill="1" applyBorder="1" applyAlignment="1">
      <alignment horizontal="center" vertical="center"/>
    </xf>
    <xf numFmtId="49" fontId="4" fillId="4" borderId="27" xfId="2" quotePrefix="1" applyNumberFormat="1" applyFont="1" applyFill="1" applyBorder="1" applyAlignment="1">
      <alignment horizontal="center" vertical="center"/>
    </xf>
    <xf numFmtId="2" fontId="4" fillId="4" borderId="28" xfId="2" applyNumberFormat="1" applyFont="1" applyFill="1" applyBorder="1" applyAlignment="1">
      <alignment horizontal="center" vertical="center"/>
    </xf>
    <xf numFmtId="0" fontId="4" fillId="4" borderId="16" xfId="2" quotePrefix="1" applyFont="1" applyFill="1" applyBorder="1" applyAlignment="1">
      <alignment horizontal="left" vertical="center"/>
    </xf>
    <xf numFmtId="2" fontId="4" fillId="4" borderId="16" xfId="2" applyNumberFormat="1" applyFont="1" applyFill="1" applyBorder="1" applyAlignment="1">
      <alignment horizontal="center" vertical="center"/>
    </xf>
    <xf numFmtId="2" fontId="4" fillId="4" borderId="21" xfId="2" applyNumberFormat="1" applyFont="1" applyFill="1" applyBorder="1" applyAlignment="1">
      <alignment horizontal="center" vertical="center"/>
    </xf>
    <xf numFmtId="49" fontId="4" fillId="0" borderId="15" xfId="2" quotePrefix="1" applyNumberFormat="1" applyFont="1" applyBorder="1" applyAlignment="1">
      <alignment horizontal="center" vertical="center"/>
    </xf>
    <xf numFmtId="0" fontId="4" fillId="0" borderId="16" xfId="2" quotePrefix="1" applyFont="1" applyBorder="1" applyAlignment="1">
      <alignment horizontal="left" vertical="center"/>
    </xf>
    <xf numFmtId="2" fontId="4" fillId="0" borderId="16" xfId="2" applyNumberFormat="1" applyFont="1" applyBorder="1" applyAlignment="1">
      <alignment horizontal="center" vertical="center"/>
    </xf>
    <xf numFmtId="2" fontId="4" fillId="0" borderId="10" xfId="2" applyNumberFormat="1" applyFont="1" applyBorder="1" applyAlignment="1">
      <alignment horizontal="center" vertical="center"/>
    </xf>
    <xf numFmtId="0" fontId="6" fillId="3" borderId="2" xfId="2" applyFont="1" applyFill="1" applyBorder="1" applyAlignment="1">
      <alignment horizontal="center" vertical="center"/>
    </xf>
    <xf numFmtId="0" fontId="4" fillId="4" borderId="28" xfId="2" applyFont="1" applyFill="1" applyBorder="1" applyAlignment="1">
      <alignment horizontal="left" vertical="center"/>
    </xf>
    <xf numFmtId="2" fontId="4" fillId="4" borderId="29" xfId="2" applyNumberFormat="1" applyFont="1" applyFill="1" applyBorder="1" applyAlignment="1">
      <alignment horizontal="center" vertical="center"/>
    </xf>
    <xf numFmtId="49" fontId="4" fillId="4" borderId="30" xfId="2" quotePrefix="1" applyNumberFormat="1" applyFont="1" applyFill="1" applyBorder="1" applyAlignment="1">
      <alignment horizontal="center" vertical="center"/>
    </xf>
    <xf numFmtId="0" fontId="4" fillId="4" borderId="31" xfId="2" applyFont="1" applyFill="1" applyBorder="1" applyAlignment="1">
      <alignment horizontal="left" vertical="center"/>
    </xf>
    <xf numFmtId="2" fontId="4" fillId="4" borderId="31" xfId="2" applyNumberFormat="1" applyFont="1" applyFill="1" applyBorder="1" applyAlignment="1">
      <alignment horizontal="center" vertical="center"/>
    </xf>
    <xf numFmtId="2" fontId="4" fillId="4" borderId="35" xfId="2" applyNumberFormat="1" applyFont="1" applyFill="1" applyBorder="1" applyAlignment="1">
      <alignment horizontal="center" vertical="center"/>
    </xf>
    <xf numFmtId="49" fontId="4" fillId="4" borderId="36" xfId="2" applyNumberFormat="1" applyFont="1" applyFill="1" applyBorder="1" applyAlignment="1">
      <alignment horizontal="center" vertical="center"/>
    </xf>
    <xf numFmtId="0" fontId="9" fillId="4" borderId="37" xfId="2" applyFont="1" applyFill="1" applyBorder="1" applyAlignment="1">
      <alignment horizontal="left" vertical="center"/>
    </xf>
    <xf numFmtId="2" fontId="4" fillId="4" borderId="38" xfId="2" applyNumberFormat="1" applyFont="1" applyFill="1" applyBorder="1" applyAlignment="1">
      <alignment horizontal="center" vertical="center"/>
    </xf>
    <xf numFmtId="2" fontId="9" fillId="4" borderId="39" xfId="2" applyNumberFormat="1" applyFont="1" applyFill="1" applyBorder="1" applyAlignment="1">
      <alignment horizontal="center" vertical="center"/>
    </xf>
    <xf numFmtId="2" fontId="9" fillId="4" borderId="40" xfId="2" applyNumberFormat="1" applyFont="1" applyFill="1" applyBorder="1" applyAlignment="1">
      <alignment horizontal="center" vertical="center"/>
    </xf>
    <xf numFmtId="0" fontId="10" fillId="0" borderId="0" xfId="2" applyFont="1"/>
    <xf numFmtId="4" fontId="10" fillId="0" borderId="0" xfId="2" applyNumberFormat="1" applyFont="1"/>
    <xf numFmtId="49" fontId="4" fillId="4" borderId="0" xfId="2" applyNumberFormat="1" applyFont="1" applyFill="1" applyAlignment="1">
      <alignment horizontal="center" vertical="center"/>
    </xf>
    <xf numFmtId="0" fontId="9" fillId="4" borderId="0" xfId="2" applyFont="1" applyFill="1" applyAlignment="1">
      <alignment horizontal="left" vertical="center"/>
    </xf>
    <xf numFmtId="4" fontId="4" fillId="4" borderId="0" xfId="2" applyNumberFormat="1" applyFont="1" applyFill="1" applyAlignment="1">
      <alignment horizontal="center" vertical="center"/>
    </xf>
    <xf numFmtId="4" fontId="9" fillId="4" borderId="0" xfId="2" applyNumberFormat="1" applyFont="1" applyFill="1" applyAlignment="1">
      <alignment horizontal="center" vertical="center"/>
    </xf>
    <xf numFmtId="0" fontId="11" fillId="0" borderId="0" xfId="2" applyFont="1" applyAlignment="1">
      <alignment vertical="center"/>
    </xf>
    <xf numFmtId="0" fontId="10" fillId="0" borderId="0" xfId="2" applyFont="1" applyAlignment="1">
      <alignment vertical="center"/>
    </xf>
    <xf numFmtId="0" fontId="10" fillId="0" borderId="0" xfId="2" applyFont="1" applyAlignment="1">
      <alignment horizontal="left" vertical="center"/>
    </xf>
    <xf numFmtId="0" fontId="12" fillId="0" borderId="0" xfId="2" applyFont="1" applyAlignment="1">
      <alignment horizontal="center"/>
    </xf>
    <xf numFmtId="14" fontId="6" fillId="0" borderId="0" xfId="2" quotePrefix="1" applyNumberFormat="1" applyFont="1" applyAlignment="1">
      <alignment horizontal="center"/>
    </xf>
    <xf numFmtId="0" fontId="8" fillId="0" borderId="0" xfId="2" applyFont="1" applyAlignment="1">
      <alignment horizontal="center" vertical="center" wrapText="1"/>
    </xf>
    <xf numFmtId="49" fontId="4" fillId="0" borderId="0" xfId="2" applyNumberFormat="1" applyFont="1" applyAlignment="1">
      <alignment horizontal="center" vertical="center"/>
    </xf>
    <xf numFmtId="0" fontId="8" fillId="0" borderId="0" xfId="2" applyFont="1" applyAlignment="1">
      <alignment horizontal="left" vertical="center"/>
    </xf>
    <xf numFmtId="2" fontId="6" fillId="0" borderId="0" xfId="2" applyNumberFormat="1" applyFont="1" applyAlignment="1">
      <alignment horizontal="right" vertical="center"/>
    </xf>
    <xf numFmtId="164" fontId="6" fillId="0" borderId="0" xfId="2" applyNumberFormat="1" applyFont="1" applyAlignment="1">
      <alignment horizontal="right" vertical="center"/>
    </xf>
    <xf numFmtId="2" fontId="8" fillId="0" borderId="0" xfId="2" applyNumberFormat="1" applyFont="1" applyAlignment="1">
      <alignment horizontal="right" vertical="center"/>
    </xf>
    <xf numFmtId="0" fontId="6" fillId="0" borderId="0" xfId="2" quotePrefix="1" applyFont="1" applyAlignment="1">
      <alignment horizontal="left" vertical="center"/>
    </xf>
    <xf numFmtId="49" fontId="4" fillId="0" borderId="0" xfId="2" quotePrefix="1" applyNumberFormat="1" applyFont="1" applyAlignment="1">
      <alignment horizontal="center" vertical="center"/>
    </xf>
    <xf numFmtId="2" fontId="4" fillId="0" borderId="0" xfId="2" applyNumberFormat="1" applyFont="1"/>
    <xf numFmtId="0" fontId="6" fillId="0" borderId="0" xfId="2" applyFont="1" applyAlignment="1">
      <alignment horizontal="left" vertical="center"/>
    </xf>
    <xf numFmtId="0" fontId="6" fillId="0" borderId="0" xfId="2" applyFont="1" applyAlignment="1">
      <alignment vertical="center" wrapText="1"/>
    </xf>
    <xf numFmtId="2" fontId="6" fillId="0" borderId="0" xfId="2" quotePrefix="1" applyNumberFormat="1" applyFont="1" applyAlignment="1">
      <alignment horizontal="right" vertical="center"/>
    </xf>
    <xf numFmtId="0" fontId="6" fillId="0" borderId="0" xfId="2" applyFont="1" applyAlignment="1">
      <alignment vertical="center"/>
    </xf>
    <xf numFmtId="0" fontId="4" fillId="0" borderId="0" xfId="2" quotePrefix="1" applyFont="1" applyAlignment="1">
      <alignment horizontal="center" vertical="center"/>
    </xf>
    <xf numFmtId="2" fontId="6" fillId="0" borderId="0" xfId="2" applyNumberFormat="1" applyFont="1" applyAlignment="1">
      <alignment vertical="center"/>
    </xf>
    <xf numFmtId="2" fontId="13" fillId="0" borderId="0" xfId="2" applyNumberFormat="1" applyFont="1" applyAlignment="1">
      <alignment horizontal="right" vertical="center"/>
    </xf>
    <xf numFmtId="2" fontId="6" fillId="0" borderId="0" xfId="2" applyNumberFormat="1" applyFont="1" applyAlignment="1">
      <alignment horizontal="center" vertical="center"/>
    </xf>
    <xf numFmtId="0" fontId="4" fillId="0" borderId="0" xfId="2" applyFont="1" applyAlignment="1">
      <alignment vertical="center"/>
    </xf>
    <xf numFmtId="0" fontId="4" fillId="0" borderId="0" xfId="2" applyFont="1" applyAlignment="1">
      <alignment horizontal="left" vertical="center"/>
    </xf>
    <xf numFmtId="0" fontId="14" fillId="0" borderId="0" xfId="2" applyFont="1" applyAlignment="1">
      <alignment horizontal="right" vertical="top"/>
    </xf>
    <xf numFmtId="0" fontId="14" fillId="0" borderId="0" xfId="2" applyFont="1"/>
    <xf numFmtId="0" fontId="7" fillId="0" borderId="0" xfId="2" applyFont="1" applyAlignment="1">
      <alignment vertical="center" wrapText="1"/>
    </xf>
    <xf numFmtId="0" fontId="8" fillId="0" borderId="41" xfId="2" applyFont="1" applyBorder="1" applyAlignment="1">
      <alignment horizontal="center" vertical="center"/>
    </xf>
    <xf numFmtId="0" fontId="6" fillId="0" borderId="6" xfId="2" applyFont="1" applyBorder="1" applyAlignment="1">
      <alignment horizontal="center" vertical="center"/>
    </xf>
    <xf numFmtId="0" fontId="8" fillId="0" borderId="42" xfId="2" applyFont="1" applyBorder="1" applyAlignment="1">
      <alignment horizontal="center" vertical="center"/>
    </xf>
    <xf numFmtId="14" fontId="8" fillId="0" borderId="10" xfId="2" quotePrefix="1" applyNumberFormat="1" applyFont="1" applyBorder="1" applyAlignment="1">
      <alignment horizontal="center" vertical="center"/>
    </xf>
    <xf numFmtId="0" fontId="8" fillId="0" borderId="33" xfId="2" applyFont="1" applyBorder="1" applyAlignment="1">
      <alignment horizontal="center" vertical="center"/>
    </xf>
    <xf numFmtId="0" fontId="8" fillId="0" borderId="43" xfId="2" applyFont="1" applyBorder="1" applyAlignment="1">
      <alignment horizontal="center" vertical="center"/>
    </xf>
    <xf numFmtId="0" fontId="8" fillId="0" borderId="13" xfId="2" applyFont="1" applyBorder="1" applyAlignment="1">
      <alignment horizontal="centerContinuous" vertical="center" wrapText="1"/>
    </xf>
    <xf numFmtId="0" fontId="8" fillId="0" borderId="14" xfId="2" applyFont="1" applyBorder="1" applyAlignment="1">
      <alignment horizontal="centerContinuous" vertical="center" wrapText="1"/>
    </xf>
    <xf numFmtId="2" fontId="6" fillId="3" borderId="2" xfId="2" applyNumberFormat="1" applyFont="1" applyFill="1" applyBorder="1" applyAlignment="1">
      <alignment horizontal="right" vertical="center"/>
    </xf>
    <xf numFmtId="164" fontId="6" fillId="3" borderId="2" xfId="2" applyNumberFormat="1" applyFont="1" applyFill="1" applyBorder="1" applyAlignment="1">
      <alignment horizontal="right" vertical="center"/>
    </xf>
    <xf numFmtId="2" fontId="6" fillId="3" borderId="3" xfId="2" applyNumberFormat="1" applyFont="1" applyFill="1" applyBorder="1" applyAlignment="1">
      <alignment horizontal="right" vertical="center"/>
    </xf>
    <xf numFmtId="49" fontId="4" fillId="0" borderId="44" xfId="2" applyNumberFormat="1" applyFont="1" applyBorder="1" applyAlignment="1">
      <alignment horizontal="center" vertical="center"/>
    </xf>
    <xf numFmtId="0" fontId="4" fillId="0" borderId="10" xfId="2" applyFont="1" applyBorder="1" applyAlignment="1">
      <alignment vertical="center" wrapText="1"/>
    </xf>
    <xf numFmtId="4" fontId="4" fillId="0" borderId="10" xfId="1" applyNumberFormat="1" applyFont="1" applyFill="1" applyBorder="1" applyAlignment="1">
      <alignment horizontal="center" vertical="center"/>
    </xf>
    <xf numFmtId="4" fontId="4" fillId="0" borderId="12" xfId="2" applyNumberFormat="1" applyFont="1" applyBorder="1" applyAlignment="1">
      <alignment horizontal="center" vertical="center"/>
    </xf>
    <xf numFmtId="0" fontId="4" fillId="0" borderId="10" xfId="2" applyFont="1" applyBorder="1" applyAlignment="1">
      <alignment horizontal="right" vertical="center" wrapText="1"/>
    </xf>
    <xf numFmtId="4" fontId="4" fillId="0" borderId="10" xfId="2" applyNumberFormat="1" applyFont="1" applyBorder="1" applyAlignment="1">
      <alignment horizontal="center" vertical="center"/>
    </xf>
    <xf numFmtId="2" fontId="6" fillId="3" borderId="2" xfId="2" applyNumberFormat="1" applyFont="1" applyFill="1" applyBorder="1" applyAlignment="1">
      <alignment horizontal="center" vertical="center"/>
    </xf>
    <xf numFmtId="164" fontId="6" fillId="3" borderId="2" xfId="2" applyNumberFormat="1" applyFont="1" applyFill="1" applyBorder="1" applyAlignment="1">
      <alignment horizontal="center" vertical="center"/>
    </xf>
    <xf numFmtId="2" fontId="6" fillId="3" borderId="3" xfId="2" applyNumberFormat="1" applyFont="1" applyFill="1" applyBorder="1" applyAlignment="1">
      <alignment horizontal="center" vertical="center"/>
    </xf>
    <xf numFmtId="0" fontId="4" fillId="4" borderId="45" xfId="2" quotePrefix="1" applyFont="1" applyFill="1" applyBorder="1" applyAlignment="1">
      <alignment horizontal="center" vertical="center"/>
    </xf>
    <xf numFmtId="0" fontId="9" fillId="4" borderId="7" xfId="2" applyFont="1" applyFill="1" applyBorder="1" applyAlignment="1">
      <alignment vertical="center"/>
    </xf>
    <xf numFmtId="2" fontId="4" fillId="4" borderId="6" xfId="2" applyNumberFormat="1" applyFont="1" applyFill="1" applyBorder="1" applyAlignment="1">
      <alignment horizontal="center" vertical="center"/>
    </xf>
    <xf numFmtId="4" fontId="4" fillId="4" borderId="10" xfId="1" applyNumberFormat="1" applyFont="1" applyFill="1" applyBorder="1" applyAlignment="1">
      <alignment horizontal="center" vertical="center"/>
    </xf>
    <xf numFmtId="4" fontId="4" fillId="4" borderId="12" xfId="2" applyNumberFormat="1" applyFont="1" applyFill="1" applyBorder="1" applyAlignment="1">
      <alignment horizontal="center" vertical="center"/>
    </xf>
    <xf numFmtId="0" fontId="4" fillId="4" borderId="44" xfId="2" quotePrefix="1" applyFont="1" applyFill="1" applyBorder="1" applyAlignment="1">
      <alignment horizontal="center" vertical="center"/>
    </xf>
    <xf numFmtId="0" fontId="9" fillId="4" borderId="11" xfId="2" applyFont="1" applyFill="1" applyBorder="1" applyAlignment="1">
      <alignment vertical="center"/>
    </xf>
    <xf numFmtId="0" fontId="4" fillId="4" borderId="46" xfId="2" quotePrefix="1" applyFont="1" applyFill="1" applyBorder="1" applyAlignment="1">
      <alignment horizontal="center" vertical="center"/>
    </xf>
    <xf numFmtId="0" fontId="9" fillId="4" borderId="13" xfId="2" applyFont="1" applyFill="1" applyBorder="1" applyAlignment="1">
      <alignment vertical="center"/>
    </xf>
    <xf numFmtId="2" fontId="4" fillId="0" borderId="47" xfId="2" applyNumberFormat="1" applyFont="1" applyBorder="1" applyAlignment="1">
      <alignment horizontal="center" vertical="center"/>
    </xf>
    <xf numFmtId="4" fontId="4" fillId="4" borderId="47" xfId="1" applyNumberFormat="1" applyFont="1" applyFill="1" applyBorder="1" applyAlignment="1">
      <alignment horizontal="center" vertical="center"/>
    </xf>
    <xf numFmtId="4" fontId="4" fillId="4" borderId="14" xfId="2" applyNumberFormat="1" applyFont="1" applyFill="1" applyBorder="1" applyAlignment="1">
      <alignment horizontal="center" vertical="center"/>
    </xf>
    <xf numFmtId="0" fontId="16" fillId="0" borderId="0" xfId="2" applyFont="1"/>
    <xf numFmtId="0" fontId="4" fillId="0" borderId="0" xfId="2" applyFont="1" applyAlignment="1">
      <alignment horizontal="left" vertical="center" wrapText="1"/>
    </xf>
    <xf numFmtId="0" fontId="17" fillId="0" borderId="0" xfId="2" applyFont="1" applyAlignment="1">
      <alignment vertical="center"/>
    </xf>
    <xf numFmtId="0" fontId="4" fillId="0" borderId="0" xfId="2" applyFont="1" applyAlignment="1">
      <alignment horizontal="left" vertical="top" wrapText="1"/>
    </xf>
    <xf numFmtId="0" fontId="12" fillId="0" borderId="0" xfId="2" applyFont="1" applyAlignment="1">
      <alignment vertical="top" wrapText="1"/>
    </xf>
    <xf numFmtId="0" fontId="12" fillId="0" borderId="0" xfId="2" applyFont="1" applyAlignment="1">
      <alignment horizontal="center" vertical="top"/>
    </xf>
    <xf numFmtId="0" fontId="18" fillId="0" borderId="0" xfId="2" applyFont="1" applyAlignment="1">
      <alignment horizontal="center" vertical="center"/>
    </xf>
    <xf numFmtId="0" fontId="19" fillId="0" borderId="0" xfId="2" applyFont="1" applyAlignment="1">
      <alignment horizontal="center" vertical="center"/>
    </xf>
    <xf numFmtId="0" fontId="20" fillId="0" borderId="0" xfId="2" applyFont="1"/>
    <xf numFmtId="14" fontId="21" fillId="0" borderId="0" xfId="2" quotePrefix="1" applyNumberFormat="1" applyFont="1" applyAlignment="1">
      <alignment horizontal="center"/>
    </xf>
    <xf numFmtId="0" fontId="18" fillId="0" borderId="0" xfId="2" applyFont="1" applyAlignment="1">
      <alignment horizontal="centerContinuous" vertical="center" wrapText="1"/>
    </xf>
    <xf numFmtId="49" fontId="20" fillId="0" borderId="0" xfId="2" applyNumberFormat="1" applyFont="1" applyAlignment="1">
      <alignment horizontal="center" vertical="center"/>
    </xf>
    <xf numFmtId="0" fontId="18" fillId="0" borderId="0" xfId="2" applyFont="1" applyAlignment="1">
      <alignment horizontal="left" vertical="center"/>
    </xf>
    <xf numFmtId="2" fontId="21" fillId="0" borderId="0" xfId="2" applyNumberFormat="1" applyFont="1" applyAlignment="1">
      <alignment horizontal="right" vertical="center"/>
    </xf>
    <xf numFmtId="164" fontId="21" fillId="0" borderId="0" xfId="2" applyNumberFormat="1" applyFont="1" applyAlignment="1">
      <alignment horizontal="right" vertical="center"/>
    </xf>
    <xf numFmtId="2" fontId="18" fillId="0" borderId="0" xfId="2" applyNumberFormat="1" applyFont="1" applyAlignment="1">
      <alignment horizontal="right" vertical="center"/>
    </xf>
    <xf numFmtId="0" fontId="21" fillId="0" borderId="0" xfId="2" quotePrefix="1" applyFont="1" applyAlignment="1">
      <alignment horizontal="left" vertical="center"/>
    </xf>
    <xf numFmtId="2" fontId="10" fillId="0" borderId="0" xfId="2" applyNumberFormat="1" applyFont="1"/>
    <xf numFmtId="49" fontId="20" fillId="0" borderId="0" xfId="2" quotePrefix="1" applyNumberFormat="1" applyFont="1" applyAlignment="1">
      <alignment horizontal="center" vertical="center"/>
    </xf>
    <xf numFmtId="0" fontId="14" fillId="0" borderId="0" xfId="2" applyFont="1" applyAlignment="1">
      <alignment horizontal="right"/>
    </xf>
    <xf numFmtId="0" fontId="21" fillId="0" borderId="0" xfId="2" applyFont="1" applyAlignment="1">
      <alignment horizontal="left" vertical="center"/>
    </xf>
    <xf numFmtId="0" fontId="21" fillId="0" borderId="0" xfId="2" applyFont="1" applyAlignment="1">
      <alignment vertical="center" wrapText="1"/>
    </xf>
    <xf numFmtId="2" fontId="21" fillId="0" borderId="0" xfId="2" quotePrefix="1" applyNumberFormat="1" applyFont="1" applyAlignment="1">
      <alignment horizontal="right" vertical="center"/>
    </xf>
    <xf numFmtId="0" fontId="21" fillId="0" borderId="0" xfId="2" applyFont="1" applyAlignment="1">
      <alignment vertical="center"/>
    </xf>
    <xf numFmtId="0" fontId="20" fillId="0" borderId="0" xfId="2" quotePrefix="1" applyFont="1" applyAlignment="1">
      <alignment horizontal="center" vertical="center"/>
    </xf>
    <xf numFmtId="2" fontId="21" fillId="0" borderId="0" xfId="2" applyNumberFormat="1" applyFont="1" applyAlignment="1">
      <alignment vertical="center"/>
    </xf>
    <xf numFmtId="0" fontId="20" fillId="0" borderId="0" xfId="2" applyFont="1" applyAlignment="1">
      <alignment horizontal="left" vertical="center"/>
    </xf>
    <xf numFmtId="0" fontId="14" fillId="0" borderId="0" xfId="2" applyFont="1" applyAlignment="1">
      <alignment horizontal="left" vertical="center"/>
    </xf>
    <xf numFmtId="0" fontId="14" fillId="0" borderId="0" xfId="2" applyFont="1" applyAlignment="1">
      <alignment vertical="center"/>
    </xf>
    <xf numFmtId="0" fontId="22" fillId="0" borderId="4" xfId="2" applyFont="1" applyBorder="1" applyAlignment="1">
      <alignment horizontal="center" vertical="center"/>
    </xf>
    <xf numFmtId="0" fontId="8" fillId="0" borderId="10" xfId="2" applyFont="1" applyBorder="1" applyAlignment="1">
      <alignment horizontal="center" vertical="center"/>
    </xf>
    <xf numFmtId="0" fontId="22" fillId="0" borderId="9" xfId="2" applyFont="1" applyBorder="1" applyAlignment="1">
      <alignment horizontal="center" vertical="center"/>
    </xf>
    <xf numFmtId="0" fontId="22" fillId="0" borderId="33" xfId="2" applyFont="1" applyBorder="1" applyAlignment="1">
      <alignment horizontal="center" vertical="center"/>
    </xf>
    <xf numFmtId="0" fontId="8" fillId="0" borderId="47" xfId="2" quotePrefix="1" applyFont="1" applyBorder="1" applyAlignment="1">
      <alignment horizontal="center" vertical="center" wrapText="1"/>
    </xf>
    <xf numFmtId="0" fontId="22" fillId="5" borderId="9" xfId="2" applyFont="1" applyFill="1" applyBorder="1" applyAlignment="1">
      <alignment horizontal="center" vertical="center"/>
    </xf>
    <xf numFmtId="0" fontId="8" fillId="5" borderId="0" xfId="2" applyFont="1" applyFill="1" applyAlignment="1">
      <alignment horizontal="center" vertical="center"/>
    </xf>
    <xf numFmtId="14" fontId="6" fillId="6" borderId="0" xfId="2" quotePrefix="1" applyNumberFormat="1" applyFont="1" applyFill="1" applyAlignment="1">
      <alignment horizontal="center"/>
    </xf>
    <xf numFmtId="0" fontId="8" fillId="5" borderId="0" xfId="2" applyFont="1" applyFill="1" applyAlignment="1">
      <alignment horizontal="centerContinuous" vertical="center" wrapText="1"/>
    </xf>
    <xf numFmtId="0" fontId="8" fillId="5" borderId="12" xfId="2" applyFont="1" applyFill="1" applyBorder="1" applyAlignment="1">
      <alignment horizontal="centerContinuous" vertical="center" wrapText="1"/>
    </xf>
    <xf numFmtId="49" fontId="4" fillId="4" borderId="48" xfId="2" applyNumberFormat="1" applyFont="1" applyFill="1" applyBorder="1" applyAlignment="1">
      <alignment horizontal="center" vertical="center"/>
    </xf>
    <xf numFmtId="0" fontId="9" fillId="4" borderId="49" xfId="2" applyFont="1" applyFill="1" applyBorder="1" applyAlignment="1">
      <alignment horizontal="left" vertical="center"/>
    </xf>
    <xf numFmtId="2" fontId="4" fillId="4" borderId="49" xfId="2" applyNumberFormat="1" applyFont="1" applyFill="1" applyBorder="1" applyAlignment="1">
      <alignment horizontal="center" vertical="center"/>
    </xf>
    <xf numFmtId="2" fontId="4" fillId="4" borderId="50" xfId="2" applyNumberFormat="1" applyFont="1" applyFill="1" applyBorder="1" applyAlignment="1">
      <alignment horizontal="center" vertical="center"/>
    </xf>
    <xf numFmtId="2" fontId="4" fillId="4" borderId="51" xfId="2" applyNumberFormat="1" applyFont="1" applyFill="1" applyBorder="1" applyAlignment="1">
      <alignment horizontal="center" vertical="center"/>
    </xf>
    <xf numFmtId="2" fontId="4" fillId="4" borderId="20" xfId="2" applyNumberFormat="1" applyFont="1" applyFill="1" applyBorder="1" applyAlignment="1">
      <alignment horizontal="center" vertical="center"/>
    </xf>
    <xf numFmtId="2" fontId="14" fillId="4" borderId="9" xfId="2" applyNumberFormat="1" applyFont="1" applyFill="1" applyBorder="1" applyAlignment="1">
      <alignment horizontal="center" vertical="center"/>
    </xf>
    <xf numFmtId="2" fontId="9" fillId="4" borderId="32" xfId="2" applyNumberFormat="1" applyFont="1" applyFill="1" applyBorder="1" applyAlignment="1">
      <alignment horizontal="center" vertical="center"/>
    </xf>
    <xf numFmtId="2" fontId="9" fillId="4" borderId="12" xfId="2" applyNumberFormat="1" applyFont="1" applyFill="1" applyBorder="1" applyAlignment="1">
      <alignment horizontal="center" vertical="center"/>
    </xf>
    <xf numFmtId="49" fontId="4" fillId="6" borderId="1" xfId="2" applyNumberFormat="1" applyFont="1" applyFill="1" applyBorder="1" applyAlignment="1">
      <alignment horizontal="center" vertical="center"/>
    </xf>
    <xf numFmtId="0" fontId="8" fillId="6" borderId="2" xfId="2" applyFont="1" applyFill="1" applyBorder="1" applyAlignment="1">
      <alignment horizontal="center" vertical="center"/>
    </xf>
    <xf numFmtId="2" fontId="4" fillId="6" borderId="2" xfId="2" applyNumberFormat="1" applyFont="1" applyFill="1" applyBorder="1" applyAlignment="1">
      <alignment horizontal="center" vertical="center"/>
    </xf>
    <xf numFmtId="164" fontId="4" fillId="6" borderId="5" xfId="2" applyNumberFormat="1" applyFont="1" applyFill="1" applyBorder="1" applyAlignment="1">
      <alignment horizontal="center" vertical="center"/>
    </xf>
    <xf numFmtId="2" fontId="9" fillId="6" borderId="3" xfId="2" applyNumberFormat="1" applyFont="1" applyFill="1" applyBorder="1" applyAlignment="1">
      <alignment horizontal="center" vertical="center"/>
    </xf>
    <xf numFmtId="0" fontId="23" fillId="0" borderId="0" xfId="2" applyFont="1"/>
    <xf numFmtId="0" fontId="24" fillId="0" borderId="0" xfId="2" applyFont="1"/>
    <xf numFmtId="0" fontId="25" fillId="0" borderId="0" xfId="2" applyFont="1"/>
    <xf numFmtId="2" fontId="24" fillId="0" borderId="0" xfId="2" applyNumberFormat="1" applyFont="1"/>
    <xf numFmtId="0" fontId="6" fillId="6" borderId="2" xfId="2" applyFont="1" applyFill="1" applyBorder="1" applyAlignment="1">
      <alignment horizontal="center" vertical="center"/>
    </xf>
    <xf numFmtId="164" fontId="4" fillId="6" borderId="2" xfId="2" applyNumberFormat="1" applyFont="1" applyFill="1" applyBorder="1" applyAlignment="1">
      <alignment horizontal="center" vertical="center"/>
    </xf>
    <xf numFmtId="2" fontId="9" fillId="4" borderId="10" xfId="2" applyNumberFormat="1" applyFont="1" applyFill="1" applyBorder="1" applyAlignment="1">
      <alignment horizontal="center" vertical="center"/>
    </xf>
    <xf numFmtId="2" fontId="23" fillId="0" borderId="0" xfId="2" applyNumberFormat="1" applyFont="1"/>
    <xf numFmtId="0" fontId="4" fillId="4" borderId="16" xfId="2" applyFont="1" applyFill="1" applyBorder="1" applyAlignment="1">
      <alignment horizontal="left" vertical="center"/>
    </xf>
    <xf numFmtId="2" fontId="4" fillId="4" borderId="47" xfId="2" applyNumberFormat="1" applyFont="1" applyFill="1" applyBorder="1" applyAlignment="1">
      <alignment horizontal="center" vertical="center"/>
    </xf>
    <xf numFmtId="2" fontId="4" fillId="6" borderId="3" xfId="2" applyNumberFormat="1" applyFont="1" applyFill="1" applyBorder="1" applyAlignment="1">
      <alignment horizontal="center" vertical="center"/>
    </xf>
    <xf numFmtId="49" fontId="4" fillId="4" borderId="44" xfId="2" applyNumberFormat="1" applyFont="1" applyFill="1" applyBorder="1" applyAlignment="1">
      <alignment horizontal="center" vertical="center"/>
    </xf>
    <xf numFmtId="0" fontId="4" fillId="4" borderId="10" xfId="2" applyFont="1" applyFill="1" applyBorder="1" applyAlignment="1">
      <alignment vertical="center" wrapText="1"/>
    </xf>
    <xf numFmtId="0" fontId="6" fillId="6" borderId="2" xfId="2" applyFont="1" applyFill="1" applyBorder="1" applyAlignment="1">
      <alignment horizontal="center" vertical="center" wrapText="1"/>
    </xf>
    <xf numFmtId="0" fontId="4" fillId="4" borderId="10" xfId="2" quotePrefix="1" applyFont="1" applyFill="1" applyBorder="1" applyAlignment="1">
      <alignment horizontal="left" vertical="center"/>
    </xf>
    <xf numFmtId="0" fontId="4" fillId="4" borderId="10" xfId="2" applyFont="1" applyFill="1" applyBorder="1" applyAlignment="1">
      <alignment vertical="center"/>
    </xf>
    <xf numFmtId="2" fontId="4" fillId="4" borderId="52" xfId="2" applyNumberFormat="1" applyFont="1" applyFill="1" applyBorder="1" applyAlignment="1">
      <alignment horizontal="center" vertical="center"/>
    </xf>
    <xf numFmtId="0" fontId="14" fillId="6" borderId="1" xfId="2" quotePrefix="1" applyFont="1" applyFill="1" applyBorder="1" applyAlignment="1">
      <alignment horizontal="center" vertical="center"/>
    </xf>
    <xf numFmtId="0" fontId="26" fillId="0" borderId="0" xfId="2" applyFont="1"/>
    <xf numFmtId="0" fontId="4" fillId="4" borderId="53" xfId="2" quotePrefix="1" applyFont="1" applyFill="1" applyBorder="1" applyAlignment="1">
      <alignment horizontal="center" vertical="center"/>
    </xf>
    <xf numFmtId="0" fontId="4" fillId="4" borderId="54" xfId="2" applyFont="1" applyFill="1" applyBorder="1" applyAlignment="1">
      <alignment vertical="center"/>
    </xf>
    <xf numFmtId="2" fontId="4" fillId="4" borderId="54" xfId="2" applyNumberFormat="1" applyFont="1" applyFill="1" applyBorder="1" applyAlignment="1">
      <alignment horizontal="center" vertical="center"/>
    </xf>
    <xf numFmtId="2" fontId="4" fillId="4" borderId="55" xfId="2" applyNumberFormat="1" applyFont="1" applyFill="1" applyBorder="1" applyAlignment="1">
      <alignment horizontal="center" vertical="center"/>
    </xf>
    <xf numFmtId="2" fontId="4" fillId="4" borderId="56" xfId="2" applyNumberFormat="1" applyFont="1" applyFill="1" applyBorder="1" applyAlignment="1">
      <alignment horizontal="center" vertical="center"/>
    </xf>
    <xf numFmtId="0" fontId="4" fillId="4" borderId="57" xfId="2" quotePrefix="1" applyFont="1" applyFill="1" applyBorder="1" applyAlignment="1">
      <alignment horizontal="center" vertical="center"/>
    </xf>
    <xf numFmtId="0" fontId="4" fillId="4" borderId="55" xfId="2" applyFont="1" applyFill="1" applyBorder="1" applyAlignment="1">
      <alignment vertical="center"/>
    </xf>
    <xf numFmtId="2" fontId="4" fillId="4" borderId="58" xfId="2" applyNumberFormat="1" applyFont="1" applyFill="1" applyBorder="1" applyAlignment="1">
      <alignment horizontal="center" vertical="center"/>
    </xf>
    <xf numFmtId="2" fontId="4" fillId="4" borderId="59" xfId="2" applyNumberFormat="1" applyFont="1" applyFill="1" applyBorder="1" applyAlignment="1">
      <alignment horizontal="center" vertical="center"/>
    </xf>
    <xf numFmtId="0" fontId="4" fillId="4" borderId="34" xfId="2" applyFont="1" applyFill="1" applyBorder="1" applyAlignment="1">
      <alignment vertical="center"/>
    </xf>
    <xf numFmtId="2" fontId="4" fillId="0" borderId="24" xfId="2" applyNumberFormat="1" applyFont="1" applyBorder="1" applyAlignment="1">
      <alignment horizontal="center" vertical="center"/>
    </xf>
    <xf numFmtId="2" fontId="4" fillId="0" borderId="34" xfId="2" applyNumberFormat="1" applyFont="1" applyBorder="1" applyAlignment="1">
      <alignment horizontal="center" vertical="center"/>
    </xf>
    <xf numFmtId="2" fontId="4" fillId="0" borderId="14" xfId="2" applyNumberFormat="1" applyFont="1" applyBorder="1" applyAlignment="1">
      <alignment horizontal="center" vertical="center"/>
    </xf>
    <xf numFmtId="0" fontId="27" fillId="0" borderId="0" xfId="2" applyFont="1"/>
    <xf numFmtId="0" fontId="4" fillId="6" borderId="1" xfId="2" quotePrefix="1" applyFont="1" applyFill="1" applyBorder="1" applyAlignment="1">
      <alignment horizontal="center" vertical="center"/>
    </xf>
    <xf numFmtId="0" fontId="4" fillId="4" borderId="60" xfId="2" applyFont="1" applyFill="1" applyBorder="1" applyAlignment="1">
      <alignment vertical="center"/>
    </xf>
    <xf numFmtId="2" fontId="4" fillId="0" borderId="61" xfId="2" applyNumberFormat="1" applyFont="1" applyBorder="1" applyAlignment="1">
      <alignment horizontal="center" vertical="center"/>
    </xf>
    <xf numFmtId="2" fontId="4" fillId="0" borderId="60" xfId="2" applyNumberFormat="1" applyFont="1" applyBorder="1" applyAlignment="1">
      <alignment horizontal="center" vertical="center"/>
    </xf>
    <xf numFmtId="2" fontId="4" fillId="0" borderId="62" xfId="2" applyNumberFormat="1" applyFont="1" applyBorder="1" applyAlignment="1">
      <alignment horizontal="center" vertical="center"/>
    </xf>
    <xf numFmtId="0" fontId="4" fillId="4" borderId="63" xfId="2" quotePrefix="1" applyFont="1" applyFill="1" applyBorder="1" applyAlignment="1">
      <alignment horizontal="center" vertical="center"/>
    </xf>
    <xf numFmtId="0" fontId="4" fillId="4" borderId="64" xfId="2" applyFont="1" applyFill="1" applyBorder="1" applyAlignment="1">
      <alignment vertical="center"/>
    </xf>
    <xf numFmtId="2" fontId="4" fillId="0" borderId="65" xfId="2" applyNumberFormat="1" applyFont="1" applyBorder="1" applyAlignment="1">
      <alignment horizontal="center" vertical="center"/>
    </xf>
    <xf numFmtId="2" fontId="4" fillId="0" borderId="64" xfId="2" applyNumberFormat="1" applyFont="1" applyBorder="1" applyAlignment="1">
      <alignment horizontal="center" vertical="center"/>
    </xf>
    <xf numFmtId="2" fontId="4" fillId="0" borderId="66" xfId="2" applyNumberFormat="1" applyFont="1" applyBorder="1" applyAlignment="1">
      <alignment horizontal="center" vertical="center"/>
    </xf>
    <xf numFmtId="0" fontId="6" fillId="0" borderId="5" xfId="2" applyFont="1" applyBorder="1" applyAlignment="1">
      <alignment vertical="center"/>
    </xf>
    <xf numFmtId="0" fontId="4" fillId="0" borderId="5" xfId="2" applyFont="1" applyBorder="1" applyAlignment="1">
      <alignment vertical="center"/>
    </xf>
    <xf numFmtId="0" fontId="14" fillId="0" borderId="5" xfId="2" applyFont="1" applyBorder="1" applyAlignment="1">
      <alignment vertical="center"/>
    </xf>
    <xf numFmtId="4" fontId="14" fillId="0" borderId="0" xfId="2" applyNumberFormat="1" applyFont="1"/>
    <xf numFmtId="0" fontId="22" fillId="0" borderId="0" xfId="2" applyFont="1" applyAlignment="1">
      <alignment horizontal="center" vertical="center"/>
    </xf>
    <xf numFmtId="14" fontId="28" fillId="0" borderId="0" xfId="2" quotePrefix="1" applyNumberFormat="1" applyFont="1" applyAlignment="1">
      <alignment horizontal="center"/>
    </xf>
    <xf numFmtId="0" fontId="22" fillId="0" borderId="0" xfId="2" applyFont="1" applyAlignment="1">
      <alignment horizontal="center" vertical="center" wrapText="1"/>
    </xf>
    <xf numFmtId="49" fontId="14" fillId="0" borderId="0" xfId="2" applyNumberFormat="1" applyFont="1" applyAlignment="1">
      <alignment horizontal="center" vertical="center"/>
    </xf>
    <xf numFmtId="0" fontId="22" fillId="0" borderId="0" xfId="2" applyFont="1" applyAlignment="1">
      <alignment horizontal="left" vertical="center"/>
    </xf>
    <xf numFmtId="2" fontId="28" fillId="0" borderId="0" xfId="2" applyNumberFormat="1" applyFont="1" applyAlignment="1">
      <alignment horizontal="right" vertical="center"/>
    </xf>
    <xf numFmtId="164" fontId="28" fillId="0" borderId="0" xfId="2" applyNumberFormat="1" applyFont="1" applyAlignment="1">
      <alignment horizontal="right" vertical="center"/>
    </xf>
    <xf numFmtId="0" fontId="20" fillId="0" borderId="0" xfId="3" applyNumberFormat="1" applyFont="1" applyFill="1" applyBorder="1" applyAlignment="1"/>
    <xf numFmtId="0" fontId="6" fillId="0" borderId="0" xfId="3" quotePrefix="1" applyNumberFormat="1" applyFont="1" applyFill="1" applyBorder="1" applyAlignment="1">
      <alignment horizontal="right"/>
    </xf>
    <xf numFmtId="0" fontId="5" fillId="0" borderId="0" xfId="2" applyFont="1" applyAlignment="1">
      <alignment horizontal="left" wrapText="1"/>
    </xf>
    <xf numFmtId="0" fontId="5" fillId="0" borderId="0" xfId="2" applyFont="1" applyAlignment="1">
      <alignment horizontal="left" wrapText="1"/>
    </xf>
    <xf numFmtId="0" fontId="14" fillId="0" borderId="0" xfId="3" applyNumberFormat="1" applyFont="1" applyFill="1" applyBorder="1" applyAlignment="1">
      <alignment horizontal="center" vertical="center"/>
    </xf>
    <xf numFmtId="0" fontId="20" fillId="0" borderId="0" xfId="3" applyNumberFormat="1" applyFont="1" applyFill="1" applyBorder="1" applyAlignment="1">
      <alignment vertical="center"/>
    </xf>
    <xf numFmtId="0" fontId="29" fillId="0" borderId="0" xfId="3" applyNumberFormat="1" applyFont="1" applyFill="1" applyBorder="1" applyAlignment="1">
      <alignment horizontal="center" vertical="center"/>
    </xf>
    <xf numFmtId="0" fontId="29" fillId="0" borderId="0" xfId="3" applyNumberFormat="1" applyFont="1" applyFill="1" applyBorder="1" applyAlignment="1">
      <alignment horizontal="center" vertical="distributed"/>
    </xf>
    <xf numFmtId="0" fontId="21" fillId="7" borderId="67" xfId="3" applyFont="1" applyFill="1" applyBorder="1" applyAlignment="1">
      <alignment vertical="center" wrapText="1"/>
    </xf>
    <xf numFmtId="0" fontId="21" fillId="7" borderId="67" xfId="3" applyNumberFormat="1" applyFont="1" applyFill="1" applyBorder="1" applyAlignment="1" applyProtection="1">
      <alignment horizontal="center" vertical="center" wrapText="1"/>
    </xf>
    <xf numFmtId="49" fontId="18" fillId="4" borderId="68" xfId="3" applyNumberFormat="1" applyFont="1" applyFill="1" applyBorder="1" applyAlignment="1" applyProtection="1">
      <alignment horizontal="left" vertical="center" wrapText="1"/>
    </xf>
    <xf numFmtId="49" fontId="30" fillId="4" borderId="69" xfId="0" applyNumberFormat="1" applyFont="1" applyFill="1" applyBorder="1" applyAlignment="1">
      <alignment horizontal="left" vertical="center" wrapText="1"/>
    </xf>
    <xf numFmtId="2" fontId="30" fillId="4" borderId="70" xfId="0" applyNumberFormat="1" applyFont="1" applyFill="1" applyBorder="1" applyAlignment="1">
      <alignment horizontal="center" vertical="center" wrapText="1"/>
    </xf>
    <xf numFmtId="2" fontId="18" fillId="4" borderId="70" xfId="0" applyNumberFormat="1" applyFont="1" applyFill="1" applyBorder="1" applyAlignment="1">
      <alignment horizontal="center" vertical="center" wrapText="1"/>
    </xf>
    <xf numFmtId="0" fontId="31" fillId="4" borderId="68" xfId="3" applyFont="1" applyFill="1" applyBorder="1" applyAlignment="1" applyProtection="1">
      <alignment horizontal="left" vertical="top" wrapText="1"/>
    </xf>
    <xf numFmtId="0" fontId="31" fillId="4" borderId="71" xfId="3" applyFont="1" applyFill="1" applyBorder="1" applyAlignment="1" applyProtection="1">
      <alignment horizontal="left" vertical="top" wrapText="1"/>
    </xf>
    <xf numFmtId="49" fontId="30" fillId="4" borderId="72" xfId="0" applyNumberFormat="1" applyFont="1" applyFill="1" applyBorder="1" applyAlignment="1">
      <alignment horizontal="left" vertical="center" wrapText="1"/>
    </xf>
    <xf numFmtId="2" fontId="30" fillId="4" borderId="73" xfId="0" applyNumberFormat="1" applyFont="1" applyFill="1" applyBorder="1" applyAlignment="1">
      <alignment horizontal="center" vertical="center" wrapText="1"/>
    </xf>
    <xf numFmtId="2" fontId="18" fillId="4" borderId="74" xfId="0" applyNumberFormat="1" applyFont="1" applyFill="1" applyBorder="1" applyAlignment="1">
      <alignment horizontal="center" vertical="center" wrapText="1"/>
    </xf>
    <xf numFmtId="49" fontId="18" fillId="4" borderId="75" xfId="3" applyNumberFormat="1" applyFont="1" applyFill="1" applyBorder="1" applyAlignment="1" applyProtection="1">
      <alignment horizontal="left" vertical="center" wrapText="1"/>
    </xf>
    <xf numFmtId="2" fontId="18" fillId="4" borderId="69" xfId="0" applyNumberFormat="1" applyFont="1" applyFill="1" applyBorder="1" applyAlignment="1">
      <alignment horizontal="center" vertical="center" wrapText="1"/>
    </xf>
    <xf numFmtId="49" fontId="18" fillId="4" borderId="72" xfId="3" applyNumberFormat="1" applyFont="1" applyFill="1" applyBorder="1" applyAlignment="1" applyProtection="1">
      <alignment horizontal="left" vertical="center" wrapText="1"/>
    </xf>
    <xf numFmtId="0" fontId="11" fillId="0" borderId="0" xfId="3" applyNumberFormat="1" applyFont="1" applyFill="1" applyBorder="1" applyAlignment="1"/>
    <xf numFmtId="0" fontId="11" fillId="0" borderId="0" xfId="3" applyNumberFormat="1" applyFont="1" applyFill="1" applyBorder="1" applyAlignment="1">
      <alignment horizontal="center" vertical="center"/>
    </xf>
    <xf numFmtId="0" fontId="28" fillId="0" borderId="0" xfId="3" applyNumberFormat="1" applyFont="1" applyFill="1" applyBorder="1" applyAlignment="1">
      <alignment horizontal="center" vertical="distributed"/>
    </xf>
    <xf numFmtId="0" fontId="28" fillId="0" borderId="34" xfId="3" applyNumberFormat="1" applyFont="1" applyFill="1" applyBorder="1" applyAlignment="1">
      <alignment horizontal="center" vertical="distributed"/>
    </xf>
    <xf numFmtId="0" fontId="21" fillId="7" borderId="1" xfId="3" applyNumberFormat="1" applyFont="1" applyFill="1" applyBorder="1" applyAlignment="1" applyProtection="1">
      <alignment horizontal="center" vertical="center" wrapText="1"/>
    </xf>
    <xf numFmtId="2" fontId="20" fillId="0" borderId="0" xfId="3" applyNumberFormat="1" applyFont="1" applyFill="1" applyBorder="1" applyAlignment="1"/>
    <xf numFmtId="0" fontId="31" fillId="4" borderId="76" xfId="3" applyFont="1" applyFill="1" applyBorder="1" applyAlignment="1" applyProtection="1">
      <alignment horizontal="left" vertical="top" wrapText="1"/>
    </xf>
    <xf numFmtId="49" fontId="30" fillId="4" borderId="74" xfId="0" applyNumberFormat="1" applyFont="1" applyFill="1" applyBorder="1" applyAlignment="1">
      <alignment horizontal="left" vertical="center" wrapText="1"/>
    </xf>
    <xf numFmtId="2" fontId="30" fillId="4" borderId="77" xfId="0" applyNumberFormat="1" applyFont="1" applyFill="1" applyBorder="1" applyAlignment="1">
      <alignment horizontal="center" vertical="center" wrapText="1"/>
    </xf>
    <xf numFmtId="0" fontId="11" fillId="0" borderId="0" xfId="3" applyNumberFormat="1" applyFont="1" applyFill="1" applyBorder="1" applyAlignment="1">
      <alignment horizontal="center" vertical="center" wrapText="1"/>
    </xf>
    <xf numFmtId="0" fontId="21" fillId="0" borderId="0" xfId="3" applyNumberFormat="1" applyFont="1" applyFill="1" applyBorder="1" applyAlignment="1">
      <alignment horizontal="center" vertical="distributed"/>
    </xf>
    <xf numFmtId="0" fontId="21" fillId="0" borderId="0" xfId="3" applyNumberFormat="1" applyFont="1" applyFill="1" applyBorder="1" applyAlignment="1">
      <alignment horizontal="center" vertical="distributed" wrapText="1"/>
    </xf>
    <xf numFmtId="0" fontId="21" fillId="0" borderId="34" xfId="3" applyNumberFormat="1" applyFont="1" applyFill="1" applyBorder="1" applyAlignment="1">
      <alignment horizontal="center" vertical="distributed" wrapText="1"/>
    </xf>
    <xf numFmtId="49" fontId="18" fillId="4" borderId="68" xfId="3" applyNumberFormat="1" applyFont="1" applyFill="1" applyBorder="1" applyAlignment="1" applyProtection="1">
      <alignment horizontal="left" vertical="top" wrapText="1"/>
    </xf>
    <xf numFmtId="2" fontId="30" fillId="4" borderId="70" xfId="0" applyNumberFormat="1" applyFont="1" applyFill="1" applyBorder="1" applyAlignment="1">
      <alignment horizontal="center" vertical="top" wrapText="1"/>
    </xf>
    <xf numFmtId="2" fontId="18" fillId="4" borderId="70" xfId="0" applyNumberFormat="1" applyFont="1" applyFill="1" applyBorder="1" applyAlignment="1">
      <alignment horizontal="center" vertical="top" wrapText="1"/>
    </xf>
    <xf numFmtId="2" fontId="30" fillId="4" borderId="73" xfId="0" applyNumberFormat="1" applyFont="1" applyFill="1" applyBorder="1" applyAlignment="1">
      <alignment horizontal="center" vertical="top" wrapText="1"/>
    </xf>
    <xf numFmtId="2" fontId="18" fillId="4" borderId="74" xfId="0" applyNumberFormat="1" applyFont="1" applyFill="1" applyBorder="1" applyAlignment="1">
      <alignment horizontal="center" vertical="top" wrapText="1"/>
    </xf>
    <xf numFmtId="49" fontId="30" fillId="4" borderId="69" xfId="3" applyNumberFormat="1" applyFont="1" applyFill="1" applyBorder="1" applyAlignment="1" applyProtection="1">
      <alignment horizontal="left" vertical="top" wrapText="1"/>
    </xf>
    <xf numFmtId="49" fontId="30" fillId="4" borderId="72" xfId="3" applyNumberFormat="1" applyFont="1" applyFill="1" applyBorder="1" applyAlignment="1" applyProtection="1">
      <alignment horizontal="left" vertical="top" wrapText="1"/>
    </xf>
    <xf numFmtId="49" fontId="18" fillId="4" borderId="69" xfId="3" applyNumberFormat="1" applyFont="1" applyFill="1" applyBorder="1" applyAlignment="1" applyProtection="1">
      <alignment horizontal="left" vertical="top" wrapText="1"/>
    </xf>
    <xf numFmtId="49" fontId="18" fillId="4" borderId="72" xfId="3" applyNumberFormat="1" applyFont="1" applyFill="1" applyBorder="1" applyAlignment="1" applyProtection="1">
      <alignment horizontal="left" vertical="top" wrapText="1"/>
    </xf>
    <xf numFmtId="4" fontId="30" fillId="4" borderId="70" xfId="0" applyNumberFormat="1" applyFont="1" applyFill="1" applyBorder="1" applyAlignment="1">
      <alignment horizontal="center" vertical="top" wrapText="1"/>
    </xf>
    <xf numFmtId="4" fontId="18" fillId="4" borderId="70" xfId="0" applyNumberFormat="1" applyFont="1" applyFill="1" applyBorder="1" applyAlignment="1">
      <alignment horizontal="center" vertical="top" wrapText="1"/>
    </xf>
    <xf numFmtId="49" fontId="18" fillId="4" borderId="78" xfId="3" applyNumberFormat="1" applyFont="1" applyFill="1" applyBorder="1" applyAlignment="1" applyProtection="1">
      <alignment horizontal="left" vertical="top" wrapText="1"/>
    </xf>
    <xf numFmtId="49" fontId="30" fillId="4" borderId="67" xfId="3" applyNumberFormat="1" applyFont="1" applyFill="1" applyBorder="1" applyAlignment="1" applyProtection="1">
      <alignment horizontal="left" vertical="top" wrapText="1"/>
    </xf>
    <xf numFmtId="2" fontId="30" fillId="4" borderId="79" xfId="0" applyNumberFormat="1" applyFont="1" applyFill="1" applyBorder="1" applyAlignment="1">
      <alignment horizontal="center" vertical="top" wrapText="1"/>
    </xf>
    <xf numFmtId="2" fontId="18" fillId="4" borderId="80" xfId="0" applyNumberFormat="1" applyFont="1" applyFill="1" applyBorder="1" applyAlignment="1">
      <alignment horizontal="center" vertical="top" wrapText="1"/>
    </xf>
    <xf numFmtId="49" fontId="30" fillId="0" borderId="69" xfId="3" applyNumberFormat="1" applyFont="1" applyFill="1" applyBorder="1" applyAlignment="1" applyProtection="1">
      <alignment horizontal="left" vertical="top" wrapText="1"/>
    </xf>
    <xf numFmtId="0" fontId="7" fillId="0" borderId="1" xfId="2" applyFont="1" applyBorder="1" applyAlignment="1">
      <alignment horizontal="left" vertical="center" wrapText="1"/>
    </xf>
    <xf numFmtId="0" fontId="7" fillId="0" borderId="2" xfId="2" applyFont="1" applyBorder="1" applyAlignment="1">
      <alignment horizontal="left" vertical="center" wrapText="1"/>
    </xf>
    <xf numFmtId="0" fontId="7" fillId="0" borderId="3" xfId="2" applyFont="1" applyBorder="1" applyAlignment="1">
      <alignment horizontal="left" vertical="center" wrapText="1"/>
    </xf>
    <xf numFmtId="0" fontId="11" fillId="0" borderId="0" xfId="2" applyFont="1" applyAlignment="1">
      <alignment horizontal="center" vertical="center" wrapText="1"/>
    </xf>
    <xf numFmtId="0" fontId="21" fillId="0" borderId="0" xfId="2" applyFont="1" applyAlignment="1">
      <alignment horizontal="center" vertical="center"/>
    </xf>
    <xf numFmtId="0" fontId="21" fillId="7" borderId="67" xfId="2" applyFont="1" applyFill="1" applyBorder="1" applyAlignment="1">
      <alignment vertical="center" wrapText="1"/>
    </xf>
    <xf numFmtId="0" fontId="21" fillId="7" borderId="67" xfId="2" applyFont="1" applyFill="1" applyBorder="1" applyAlignment="1">
      <alignment horizontal="center" vertical="center" wrapText="1"/>
    </xf>
    <xf numFmtId="0" fontId="21" fillId="4" borderId="81" xfId="2" applyFont="1" applyFill="1" applyBorder="1" applyAlignment="1">
      <alignment horizontal="left" vertical="center" wrapText="1"/>
    </xf>
    <xf numFmtId="2" fontId="30" fillId="4" borderId="82" xfId="3" applyNumberFormat="1" applyFont="1" applyFill="1" applyBorder="1" applyAlignment="1" applyProtection="1">
      <alignment horizontal="left" vertical="top" wrapText="1"/>
    </xf>
    <xf numFmtId="2" fontId="30" fillId="4" borderId="81" xfId="0" applyNumberFormat="1" applyFont="1" applyFill="1" applyBorder="1" applyAlignment="1">
      <alignment horizontal="center" vertical="top" wrapText="1"/>
    </xf>
    <xf numFmtId="2" fontId="18" fillId="4" borderId="70" xfId="3" applyNumberFormat="1" applyFont="1" applyFill="1" applyBorder="1" applyAlignment="1" applyProtection="1">
      <alignment horizontal="center" vertical="top" wrapText="1"/>
    </xf>
    <xf numFmtId="0" fontId="20" fillId="0" borderId="83" xfId="2" applyFont="1" applyBorder="1" applyAlignment="1">
      <alignment horizontal="left" vertical="center"/>
    </xf>
    <xf numFmtId="2" fontId="30" fillId="4" borderId="17" xfId="3" applyNumberFormat="1" applyFont="1" applyFill="1" applyBorder="1" applyAlignment="1" applyProtection="1">
      <alignment horizontal="left" vertical="top" wrapText="1"/>
    </xf>
    <xf numFmtId="2" fontId="30" fillId="4" borderId="83" xfId="0" applyNumberFormat="1" applyFont="1" applyFill="1" applyBorder="1" applyAlignment="1">
      <alignment horizontal="center" vertical="top" wrapText="1"/>
    </xf>
    <xf numFmtId="0" fontId="20" fillId="0" borderId="83" xfId="2" applyFont="1" applyBorder="1"/>
    <xf numFmtId="0" fontId="20" fillId="0" borderId="78" xfId="2" applyFont="1" applyBorder="1"/>
    <xf numFmtId="2" fontId="30" fillId="4" borderId="84" xfId="3" applyNumberFormat="1" applyFont="1" applyFill="1" applyBorder="1" applyAlignment="1" applyProtection="1">
      <alignment horizontal="left" vertical="top" wrapText="1"/>
    </xf>
    <xf numFmtId="2" fontId="30" fillId="4" borderId="78" xfId="0" applyNumberFormat="1" applyFont="1" applyFill="1" applyBorder="1" applyAlignment="1">
      <alignment horizontal="center" vertical="top" wrapText="1"/>
    </xf>
    <xf numFmtId="0" fontId="21" fillId="0" borderId="81" xfId="2" applyFont="1" applyBorder="1"/>
    <xf numFmtId="2" fontId="21" fillId="4" borderId="1" xfId="2" applyNumberFormat="1" applyFont="1" applyFill="1" applyBorder="1" applyAlignment="1">
      <alignment horizontal="center" vertical="center" wrapText="1"/>
    </xf>
    <xf numFmtId="2" fontId="21" fillId="4" borderId="2" xfId="2" applyNumberFormat="1" applyFont="1" applyFill="1" applyBorder="1" applyAlignment="1">
      <alignment horizontal="center" vertical="center" wrapText="1"/>
    </xf>
    <xf numFmtId="2" fontId="21" fillId="4" borderId="3" xfId="2" applyNumberFormat="1" applyFont="1" applyFill="1" applyBorder="1" applyAlignment="1">
      <alignment horizontal="center" vertical="center" wrapText="1"/>
    </xf>
    <xf numFmtId="2" fontId="30" fillId="4" borderId="81" xfId="3" applyNumberFormat="1" applyFont="1" applyFill="1" applyBorder="1" applyAlignment="1" applyProtection="1">
      <alignment horizontal="center" vertical="top" wrapText="1"/>
    </xf>
    <xf numFmtId="2" fontId="30" fillId="4" borderId="83" xfId="3" applyNumberFormat="1" applyFont="1" applyFill="1" applyBorder="1" applyAlignment="1" applyProtection="1">
      <alignment horizontal="center" vertical="top" wrapText="1"/>
    </xf>
    <xf numFmtId="2" fontId="30" fillId="4" borderId="78" xfId="3" applyNumberFormat="1" applyFont="1" applyFill="1" applyBorder="1" applyAlignment="1" applyProtection="1">
      <alignment horizontal="center" vertical="top" wrapText="1"/>
    </xf>
    <xf numFmtId="2" fontId="18" fillId="4" borderId="85" xfId="3" applyNumberFormat="1" applyFont="1" applyFill="1" applyBorder="1" applyAlignment="1" applyProtection="1">
      <alignment horizontal="center" vertical="top" wrapText="1"/>
    </xf>
    <xf numFmtId="0" fontId="20" fillId="0" borderId="0" xfId="3" applyNumberFormat="1" applyFont="1" applyFill="1" applyBorder="1" applyAlignment="1">
      <alignment horizontal="right"/>
    </xf>
    <xf numFmtId="0" fontId="32" fillId="4" borderId="0" xfId="4" applyFont="1" applyFill="1"/>
    <xf numFmtId="0" fontId="6" fillId="4" borderId="0" xfId="4" quotePrefix="1" applyFont="1" applyFill="1" applyAlignment="1">
      <alignment horizontal="right"/>
    </xf>
    <xf numFmtId="0" fontId="32" fillId="0" borderId="0" xfId="4" applyFont="1"/>
    <xf numFmtId="0" fontId="1" fillId="0" borderId="0" xfId="4"/>
    <xf numFmtId="0" fontId="20" fillId="4" borderId="0" xfId="4" applyFont="1" applyFill="1"/>
    <xf numFmtId="0" fontId="33" fillId="0" borderId="0" xfId="4" applyFont="1"/>
    <xf numFmtId="0" fontId="21" fillId="4" borderId="0" xfId="4" applyFont="1" applyFill="1" applyAlignment="1">
      <alignment horizontal="center" vertical="center"/>
    </xf>
    <xf numFmtId="0" fontId="32" fillId="0" borderId="0" xfId="4" applyFont="1" applyAlignment="1">
      <alignment vertical="center"/>
    </xf>
    <xf numFmtId="0" fontId="21" fillId="4" borderId="0" xfId="4" applyFont="1" applyFill="1"/>
    <xf numFmtId="0" fontId="21" fillId="7" borderId="81" xfId="3" applyNumberFormat="1" applyFont="1" applyFill="1" applyBorder="1" applyAlignment="1" applyProtection="1">
      <alignment horizontal="center" vertical="center" wrapText="1"/>
    </xf>
    <xf numFmtId="0" fontId="21" fillId="4" borderId="4" xfId="4" applyFont="1" applyFill="1" applyBorder="1"/>
    <xf numFmtId="0" fontId="20" fillId="4" borderId="81" xfId="4" applyFont="1" applyFill="1" applyBorder="1"/>
    <xf numFmtId="2" fontId="18" fillId="4" borderId="83" xfId="0" applyNumberFormat="1" applyFont="1" applyFill="1" applyBorder="1" applyAlignment="1">
      <alignment horizontal="center" vertical="top" wrapText="1"/>
    </xf>
    <xf numFmtId="0" fontId="21" fillId="4" borderId="9" xfId="4" applyFont="1" applyFill="1" applyBorder="1"/>
    <xf numFmtId="0" fontId="20" fillId="4" borderId="83" xfId="4" applyFont="1" applyFill="1" applyBorder="1"/>
    <xf numFmtId="0" fontId="2" fillId="0" borderId="0" xfId="4" applyFont="1"/>
    <xf numFmtId="0" fontId="21" fillId="4" borderId="78" xfId="4" applyFont="1" applyFill="1" applyBorder="1"/>
    <xf numFmtId="0" fontId="20" fillId="4" borderId="78" xfId="4" applyFont="1" applyFill="1" applyBorder="1"/>
    <xf numFmtId="2" fontId="30" fillId="4" borderId="86" xfId="0" applyNumberFormat="1" applyFont="1" applyFill="1" applyBorder="1" applyAlignment="1">
      <alignment horizontal="center" vertical="top" wrapText="1"/>
    </xf>
    <xf numFmtId="2" fontId="18" fillId="4" borderId="86" xfId="0" applyNumberFormat="1" applyFont="1" applyFill="1" applyBorder="1" applyAlignment="1">
      <alignment horizontal="center" vertical="top" wrapText="1"/>
    </xf>
    <xf numFmtId="2" fontId="30" fillId="4" borderId="87" xfId="0" applyNumberFormat="1" applyFont="1" applyFill="1" applyBorder="1" applyAlignment="1">
      <alignment horizontal="center" vertical="top" wrapText="1"/>
    </xf>
    <xf numFmtId="2" fontId="18" fillId="4" borderId="78" xfId="0" applyNumberFormat="1" applyFont="1" applyFill="1" applyBorder="1" applyAlignment="1">
      <alignment horizontal="center" vertical="top" wrapText="1"/>
    </xf>
    <xf numFmtId="49" fontId="30" fillId="4" borderId="69" xfId="0" applyNumberFormat="1" applyFont="1" applyFill="1" applyBorder="1" applyAlignment="1">
      <alignment horizontal="left" vertical="top" wrapText="1"/>
    </xf>
    <xf numFmtId="2" fontId="30" fillId="4" borderId="83" xfId="0" quotePrefix="1" applyNumberFormat="1" applyFont="1" applyFill="1" applyBorder="1" applyAlignment="1">
      <alignment horizontal="center" vertical="top" wrapText="1"/>
    </xf>
    <xf numFmtId="0" fontId="21" fillId="4" borderId="33" xfId="4" applyFont="1" applyFill="1" applyBorder="1"/>
    <xf numFmtId="49" fontId="30" fillId="4" borderId="72" xfId="0" applyNumberFormat="1" applyFont="1" applyFill="1" applyBorder="1" applyAlignment="1">
      <alignment horizontal="left" vertical="top" wrapText="1"/>
    </xf>
    <xf numFmtId="0" fontId="21" fillId="4" borderId="67" xfId="4" applyFont="1" applyFill="1" applyBorder="1"/>
    <xf numFmtId="2" fontId="30" fillId="4" borderId="67" xfId="0" applyNumberFormat="1" applyFont="1" applyFill="1" applyBorder="1" applyAlignment="1">
      <alignment horizontal="center" vertical="top" wrapText="1"/>
    </xf>
    <xf numFmtId="0" fontId="21" fillId="4" borderId="9" xfId="4" applyFont="1" applyFill="1" applyBorder="1" applyAlignment="1">
      <alignment horizontal="left"/>
    </xf>
    <xf numFmtId="0" fontId="20" fillId="4" borderId="81" xfId="4" applyFont="1" applyFill="1" applyBorder="1" applyAlignment="1">
      <alignment vertical="center"/>
    </xf>
    <xf numFmtId="0" fontId="20" fillId="4" borderId="83" xfId="4" applyFont="1" applyFill="1" applyBorder="1" applyAlignment="1">
      <alignment vertical="center"/>
    </xf>
    <xf numFmtId="14" fontId="21" fillId="4" borderId="33" xfId="4" applyNumberFormat="1" applyFont="1" applyFill="1" applyBorder="1" applyAlignment="1">
      <alignment horizontal="left"/>
    </xf>
    <xf numFmtId="0" fontId="20" fillId="4" borderId="78" xfId="4" applyFont="1" applyFill="1" applyBorder="1" applyAlignment="1">
      <alignment vertical="center"/>
    </xf>
    <xf numFmtId="0" fontId="21" fillId="4" borderId="88" xfId="4" applyFont="1" applyFill="1" applyBorder="1" applyAlignment="1">
      <alignment horizontal="left"/>
    </xf>
    <xf numFmtId="0" fontId="20" fillId="4" borderId="0" xfId="5" applyFont="1" applyFill="1" applyAlignment="1">
      <alignment horizontal="center" vertical="center"/>
    </xf>
    <xf numFmtId="0" fontId="20" fillId="4" borderId="0" xfId="5" applyFont="1" applyFill="1"/>
    <xf numFmtId="0" fontId="35" fillId="4" borderId="0" xfId="5" applyFont="1" applyFill="1"/>
    <xf numFmtId="37" fontId="21" fillId="4" borderId="0" xfId="5" quotePrefix="1" applyNumberFormat="1" applyFont="1" applyFill="1" applyAlignment="1">
      <alignment horizontal="center"/>
    </xf>
    <xf numFmtId="37" fontId="21" fillId="4" borderId="0" xfId="5" quotePrefix="1" applyNumberFormat="1" applyFont="1" applyFill="1" applyAlignment="1">
      <alignment horizontal="right"/>
    </xf>
    <xf numFmtId="37" fontId="6" fillId="4" borderId="0" xfId="5" quotePrefix="1" applyNumberFormat="1" applyFont="1" applyFill="1" applyAlignment="1">
      <alignment horizontal="right"/>
    </xf>
    <xf numFmtId="37" fontId="36" fillId="4" borderId="0" xfId="5" quotePrefix="1" applyNumberFormat="1" applyFont="1" applyFill="1" applyAlignment="1">
      <alignment horizontal="right"/>
    </xf>
    <xf numFmtId="0" fontId="5" fillId="0" borderId="0" xfId="2" applyFont="1" applyAlignment="1">
      <alignment horizontal="left" vertical="center" wrapText="1"/>
    </xf>
    <xf numFmtId="165" fontId="35" fillId="0" borderId="0" xfId="6" applyFont="1" applyAlignment="1">
      <alignment horizontal="center"/>
    </xf>
    <xf numFmtId="0" fontId="7" fillId="0" borderId="34" xfId="2" applyFont="1" applyBorder="1" applyAlignment="1">
      <alignment horizontal="left" vertical="top" wrapText="1"/>
    </xf>
    <xf numFmtId="166" fontId="36" fillId="4" borderId="0" xfId="5" applyNumberFormat="1" applyFont="1" applyFill="1" applyAlignment="1">
      <alignment horizontal="center"/>
    </xf>
    <xf numFmtId="166" fontId="6" fillId="4" borderId="4" xfId="5" applyNumberFormat="1" applyFont="1" applyFill="1" applyBorder="1" applyAlignment="1">
      <alignment horizontal="center" vertical="center" wrapText="1"/>
    </xf>
    <xf numFmtId="166" fontId="6" fillId="4" borderId="5" xfId="5" applyNumberFormat="1" applyFont="1" applyFill="1" applyBorder="1" applyAlignment="1">
      <alignment horizontal="center" vertical="center" wrapText="1"/>
    </xf>
    <xf numFmtId="166" fontId="6" fillId="4" borderId="8" xfId="5" applyNumberFormat="1" applyFont="1" applyFill="1" applyBorder="1" applyAlignment="1">
      <alignment horizontal="center" vertical="center" wrapText="1"/>
    </xf>
    <xf numFmtId="166" fontId="6" fillId="4" borderId="33" xfId="5" applyNumberFormat="1" applyFont="1" applyFill="1" applyBorder="1" applyAlignment="1">
      <alignment horizontal="center" vertical="center" wrapText="1"/>
    </xf>
    <xf numFmtId="166" fontId="6" fillId="4" borderId="34" xfId="5" applyNumberFormat="1" applyFont="1" applyFill="1" applyBorder="1" applyAlignment="1">
      <alignment horizontal="center" vertical="center" wrapText="1"/>
    </xf>
    <xf numFmtId="166" fontId="6" fillId="4" borderId="14" xfId="5" applyNumberFormat="1" applyFont="1" applyFill="1" applyBorder="1" applyAlignment="1">
      <alignment horizontal="center" vertical="center" wrapText="1"/>
    </xf>
    <xf numFmtId="166" fontId="11" fillId="4" borderId="0" xfId="5" quotePrefix="1" applyNumberFormat="1" applyFont="1" applyFill="1" applyAlignment="1">
      <alignment horizontal="center"/>
    </xf>
    <xf numFmtId="166" fontId="21" fillId="4" borderId="0" xfId="5" applyNumberFormat="1" applyFont="1" applyFill="1" applyAlignment="1">
      <alignment horizontal="center"/>
    </xf>
    <xf numFmtId="166" fontId="19" fillId="4" borderId="0" xfId="5" applyNumberFormat="1" applyFont="1" applyFill="1"/>
    <xf numFmtId="166" fontId="19" fillId="4" borderId="34" xfId="5" applyNumberFormat="1" applyFont="1" applyFill="1" applyBorder="1"/>
    <xf numFmtId="166" fontId="38" fillId="4" borderId="0" xfId="5" applyNumberFormat="1" applyFont="1" applyFill="1" applyAlignment="1">
      <alignment horizontal="center"/>
    </xf>
    <xf numFmtId="166" fontId="21" fillId="8" borderId="45" xfId="5" applyNumberFormat="1" applyFont="1" applyFill="1" applyBorder="1" applyAlignment="1">
      <alignment horizontal="center"/>
    </xf>
    <xf numFmtId="166" fontId="21" fillId="8" borderId="6" xfId="5" quotePrefix="1" applyNumberFormat="1" applyFont="1" applyFill="1" applyBorder="1" applyAlignment="1">
      <alignment horizontal="center"/>
    </xf>
    <xf numFmtId="166" fontId="21" fillId="8" borderId="6" xfId="5" applyNumberFormat="1" applyFont="1" applyFill="1" applyBorder="1" applyAlignment="1">
      <alignment horizontal="center"/>
    </xf>
    <xf numFmtId="166" fontId="18" fillId="8" borderId="89" xfId="5" applyNumberFormat="1" applyFont="1" applyFill="1" applyBorder="1" applyAlignment="1">
      <alignment horizontal="left"/>
    </xf>
    <xf numFmtId="166" fontId="18" fillId="8" borderId="5" xfId="5" applyNumberFormat="1" applyFont="1" applyFill="1" applyBorder="1"/>
    <xf numFmtId="166" fontId="18" fillId="8" borderId="5" xfId="5" applyNumberFormat="1" applyFont="1" applyFill="1" applyBorder="1" applyAlignment="1">
      <alignment horizontal="left"/>
    </xf>
    <xf numFmtId="166" fontId="18" fillId="8" borderId="60" xfId="5" applyNumberFormat="1" applyFont="1" applyFill="1" applyBorder="1"/>
    <xf numFmtId="166" fontId="18" fillId="8" borderId="62" xfId="5" applyNumberFormat="1" applyFont="1" applyFill="1" applyBorder="1"/>
    <xf numFmtId="166" fontId="36" fillId="9" borderId="0" xfId="5" applyNumberFormat="1" applyFont="1" applyFill="1"/>
    <xf numFmtId="166" fontId="21" fillId="8" borderId="57" xfId="5" applyNumberFormat="1" applyFont="1" applyFill="1" applyBorder="1"/>
    <xf numFmtId="166" fontId="21" fillId="8" borderId="55" xfId="5" applyNumberFormat="1" applyFont="1" applyFill="1" applyBorder="1"/>
    <xf numFmtId="166" fontId="21" fillId="8" borderId="55" xfId="5" applyNumberFormat="1" applyFont="1" applyFill="1" applyBorder="1" applyAlignment="1">
      <alignment horizontal="center"/>
    </xf>
    <xf numFmtId="167" fontId="18" fillId="7" borderId="58" xfId="5" applyNumberFormat="1" applyFont="1" applyFill="1" applyBorder="1" applyAlignment="1">
      <alignment horizontal="center"/>
    </xf>
    <xf numFmtId="167" fontId="18" fillId="7" borderId="59" xfId="5" applyNumberFormat="1" applyFont="1" applyFill="1" applyBorder="1" applyAlignment="1">
      <alignment horizontal="center"/>
    </xf>
    <xf numFmtId="167" fontId="18" fillId="7" borderId="66" xfId="5" applyNumberFormat="1" applyFont="1" applyFill="1" applyBorder="1" applyAlignment="1">
      <alignment horizontal="center"/>
    </xf>
    <xf numFmtId="167" fontId="36" fillId="4" borderId="0" xfId="5" applyNumberFormat="1" applyFont="1" applyFill="1" applyAlignment="1">
      <alignment horizontal="center"/>
    </xf>
    <xf numFmtId="166" fontId="18" fillId="4" borderId="44" xfId="5" applyNumberFormat="1" applyFont="1" applyFill="1" applyBorder="1" applyAlignment="1">
      <alignment horizontal="center" vertical="center"/>
    </xf>
    <xf numFmtId="166" fontId="18" fillId="4" borderId="58" xfId="5" applyNumberFormat="1" applyFont="1" applyFill="1" applyBorder="1" applyAlignment="1">
      <alignment horizontal="center" vertical="center"/>
    </xf>
    <xf numFmtId="2" fontId="20" fillId="4" borderId="58" xfId="5" applyNumberFormat="1" applyFont="1" applyFill="1" applyBorder="1" applyAlignment="1">
      <alignment horizontal="center" vertical="center"/>
    </xf>
    <xf numFmtId="2" fontId="20" fillId="4" borderId="58" xfId="5" quotePrefix="1" applyNumberFormat="1" applyFont="1" applyFill="1" applyBorder="1" applyAlignment="1">
      <alignment horizontal="center" vertical="center"/>
    </xf>
    <xf numFmtId="2" fontId="20" fillId="4" borderId="59" xfId="5" quotePrefix="1" applyNumberFormat="1" applyFont="1" applyFill="1" applyBorder="1" applyAlignment="1">
      <alignment horizontal="center" vertical="center"/>
    </xf>
    <xf numFmtId="2" fontId="21" fillId="4" borderId="66" xfId="5" quotePrefix="1" applyNumberFormat="1" applyFont="1" applyFill="1" applyBorder="1" applyAlignment="1">
      <alignment horizontal="center" vertical="center"/>
    </xf>
    <xf numFmtId="39" fontId="39" fillId="4" borderId="0" xfId="5" applyNumberFormat="1" applyFont="1" applyFill="1" applyAlignment="1">
      <alignment horizontal="center" vertical="center"/>
    </xf>
    <xf numFmtId="2" fontId="34" fillId="4" borderId="0" xfId="6" applyNumberFormat="1" applyFont="1" applyFill="1" applyAlignment="1">
      <alignment horizontal="center" vertical="center"/>
    </xf>
    <xf numFmtId="10" fontId="34" fillId="4" borderId="0" xfId="7" applyNumberFormat="1" applyFont="1" applyFill="1" applyBorder="1" applyAlignment="1" applyProtection="1">
      <alignment horizontal="center" vertical="center"/>
    </xf>
    <xf numFmtId="0" fontId="35" fillId="4" borderId="0" xfId="5" applyFont="1" applyFill="1" applyAlignment="1">
      <alignment vertical="center"/>
    </xf>
    <xf numFmtId="166" fontId="18" fillId="4" borderId="57" xfId="5" applyNumberFormat="1" applyFont="1" applyFill="1" applyBorder="1" applyAlignment="1">
      <alignment horizontal="center" vertical="center"/>
    </xf>
    <xf numFmtId="166" fontId="18" fillId="4" borderId="46" xfId="5" applyNumberFormat="1" applyFont="1" applyFill="1" applyBorder="1" applyAlignment="1">
      <alignment horizontal="center" vertical="center"/>
    </xf>
    <xf numFmtId="166" fontId="21" fillId="9" borderId="47" xfId="5" applyNumberFormat="1" applyFont="1" applyFill="1" applyBorder="1" applyAlignment="1">
      <alignment horizontal="center" vertical="center"/>
    </xf>
    <xf numFmtId="166" fontId="21" fillId="9" borderId="47" xfId="5" quotePrefix="1" applyNumberFormat="1" applyFont="1" applyFill="1" applyBorder="1" applyAlignment="1">
      <alignment horizontal="center" vertical="center"/>
    </xf>
    <xf numFmtId="2" fontId="30" fillId="4" borderId="47" xfId="5" applyNumberFormat="1" applyFont="1" applyFill="1" applyBorder="1" applyAlignment="1">
      <alignment horizontal="center" vertical="center"/>
    </xf>
    <xf numFmtId="2" fontId="30" fillId="4" borderId="19" xfId="5" applyNumberFormat="1" applyFont="1" applyFill="1" applyBorder="1" applyAlignment="1">
      <alignment horizontal="center" vertical="center"/>
    </xf>
    <xf numFmtId="2" fontId="18" fillId="4" borderId="14" xfId="5" applyNumberFormat="1" applyFont="1" applyFill="1" applyBorder="1" applyAlignment="1">
      <alignment horizontal="center" vertical="center"/>
    </xf>
    <xf numFmtId="166" fontId="18" fillId="4" borderId="0" xfId="5" applyNumberFormat="1" applyFont="1" applyFill="1" applyAlignment="1">
      <alignment horizontal="center" vertical="center"/>
    </xf>
    <xf numFmtId="166" fontId="21" fillId="9" borderId="0" xfId="5" applyNumberFormat="1" applyFont="1" applyFill="1" applyAlignment="1">
      <alignment horizontal="center" vertical="center"/>
    </xf>
    <xf numFmtId="166" fontId="21" fillId="9" borderId="0" xfId="5" quotePrefix="1" applyNumberFormat="1" applyFont="1" applyFill="1" applyAlignment="1">
      <alignment horizontal="center" vertical="center"/>
    </xf>
    <xf numFmtId="2" fontId="30" fillId="4" borderId="0" xfId="5" applyNumberFormat="1" applyFont="1" applyFill="1" applyAlignment="1">
      <alignment horizontal="center" vertical="center"/>
    </xf>
    <xf numFmtId="2" fontId="18" fillId="4" borderId="0" xfId="5" applyNumberFormat="1" applyFont="1" applyFill="1" applyAlignment="1">
      <alignment horizontal="center" vertical="center"/>
    </xf>
    <xf numFmtId="2" fontId="34" fillId="4" borderId="0" xfId="6" applyNumberFormat="1" applyFont="1" applyFill="1" applyAlignment="1">
      <alignment horizontal="center"/>
    </xf>
    <xf numFmtId="166" fontId="21" fillId="9" borderId="46" xfId="5" applyNumberFormat="1" applyFont="1" applyFill="1" applyBorder="1" applyAlignment="1">
      <alignment horizontal="center" vertical="center"/>
    </xf>
    <xf numFmtId="166" fontId="18" fillId="8" borderId="61" xfId="5" applyNumberFormat="1" applyFont="1" applyFill="1" applyBorder="1" applyAlignment="1">
      <alignment horizontal="left"/>
    </xf>
    <xf numFmtId="166" fontId="18" fillId="8" borderId="60" xfId="5" applyNumberFormat="1" applyFont="1" applyFill="1" applyBorder="1" applyAlignment="1">
      <alignment horizontal="left"/>
    </xf>
    <xf numFmtId="167" fontId="18" fillId="7" borderId="65" xfId="5" applyNumberFormat="1" applyFont="1" applyFill="1" applyBorder="1" applyAlignment="1">
      <alignment horizontal="center"/>
    </xf>
    <xf numFmtId="167" fontId="18" fillId="7" borderId="90" xfId="5" applyNumberFormat="1" applyFont="1" applyFill="1" applyBorder="1" applyAlignment="1">
      <alignment horizontal="center"/>
    </xf>
    <xf numFmtId="0" fontId="24" fillId="4" borderId="0" xfId="5" applyFont="1" applyFill="1" applyAlignment="1">
      <alignment horizontal="center" vertical="center"/>
    </xf>
    <xf numFmtId="0" fontId="24" fillId="4" borderId="0" xfId="5" applyFont="1" applyFill="1"/>
    <xf numFmtId="166" fontId="6" fillId="4" borderId="1" xfId="5" applyNumberFormat="1" applyFont="1" applyFill="1" applyBorder="1" applyAlignment="1">
      <alignment horizontal="center" vertical="center"/>
    </xf>
    <xf numFmtId="166" fontId="6" fillId="4" borderId="2" xfId="5" applyNumberFormat="1" applyFont="1" applyFill="1" applyBorder="1" applyAlignment="1">
      <alignment horizontal="center" vertical="center"/>
    </xf>
    <xf numFmtId="166" fontId="6" fillId="4" borderId="3" xfId="5" applyNumberFormat="1" applyFont="1" applyFill="1" applyBorder="1" applyAlignment="1">
      <alignment horizontal="center" vertical="center"/>
    </xf>
    <xf numFmtId="166" fontId="7" fillId="4" borderId="0" xfId="5" applyNumberFormat="1" applyFont="1" applyFill="1" applyAlignment="1">
      <alignment horizontal="center"/>
    </xf>
    <xf numFmtId="166" fontId="11" fillId="4" borderId="0" xfId="5" applyNumberFormat="1" applyFont="1" applyFill="1" applyAlignment="1">
      <alignment horizontal="center"/>
    </xf>
    <xf numFmtId="166" fontId="11" fillId="4" borderId="0" xfId="5" quotePrefix="1" applyNumberFormat="1" applyFont="1" applyFill="1" applyAlignment="1">
      <alignment horizontal="center" vertical="center" wrapText="1"/>
    </xf>
    <xf numFmtId="166" fontId="11" fillId="4" borderId="0" xfId="5" applyNumberFormat="1" applyFont="1" applyFill="1" applyAlignment="1">
      <alignment horizontal="center" vertical="center" wrapText="1"/>
    </xf>
    <xf numFmtId="0" fontId="4" fillId="4" borderId="0" xfId="5" applyFont="1" applyFill="1" applyAlignment="1">
      <alignment horizontal="center"/>
    </xf>
    <xf numFmtId="166" fontId="8" fillId="4" borderId="0" xfId="5" applyNumberFormat="1" applyFont="1" applyFill="1" applyAlignment="1">
      <alignment horizontal="center"/>
    </xf>
    <xf numFmtId="166" fontId="39" fillId="10" borderId="0" xfId="5" applyNumberFormat="1" applyFont="1" applyFill="1" applyAlignment="1">
      <alignment horizontal="center"/>
    </xf>
    <xf numFmtId="10" fontId="35" fillId="4" borderId="0" xfId="8" applyNumberFormat="1" applyFont="1" applyFill="1"/>
    <xf numFmtId="166" fontId="7" fillId="4" borderId="0" xfId="5" applyNumberFormat="1" applyFont="1" applyFill="1" applyAlignment="1">
      <alignment horizontal="center"/>
    </xf>
    <xf numFmtId="166" fontId="18" fillId="8" borderId="23" xfId="5" applyNumberFormat="1" applyFont="1" applyFill="1" applyBorder="1" applyAlignment="1">
      <alignment horizontal="center"/>
    </xf>
    <xf numFmtId="166" fontId="21" fillId="8" borderId="55" xfId="5" applyNumberFormat="1" applyFont="1" applyFill="1" applyBorder="1" applyAlignment="1">
      <alignment horizontal="center" vertical="center"/>
    </xf>
    <xf numFmtId="167" fontId="18" fillId="7" borderId="91" xfId="5" applyNumberFormat="1" applyFont="1" applyFill="1" applyBorder="1" applyAlignment="1">
      <alignment horizontal="center" vertical="center"/>
    </xf>
    <xf numFmtId="165" fontId="24" fillId="4" borderId="0" xfId="6" applyFont="1" applyFill="1" applyAlignment="1">
      <alignment horizontal="center" vertical="center"/>
    </xf>
    <xf numFmtId="166" fontId="18" fillId="4" borderId="63" xfId="5" applyNumberFormat="1" applyFont="1" applyFill="1" applyBorder="1" applyAlignment="1">
      <alignment horizontal="center" vertical="center"/>
    </xf>
    <xf numFmtId="166" fontId="21" fillId="9" borderId="58" xfId="5" applyNumberFormat="1" applyFont="1" applyFill="1" applyBorder="1" applyAlignment="1">
      <alignment horizontal="center" vertical="center"/>
    </xf>
    <xf numFmtId="166" fontId="21" fillId="9" borderId="58" xfId="5" quotePrefix="1" applyNumberFormat="1" applyFont="1" applyFill="1" applyBorder="1" applyAlignment="1">
      <alignment horizontal="center" vertical="center"/>
    </xf>
    <xf numFmtId="2" fontId="21" fillId="4" borderId="92" xfId="3" applyNumberFormat="1" applyFont="1" applyFill="1" applyBorder="1" applyAlignment="1" applyProtection="1">
      <alignment horizontal="center" vertical="center" wrapText="1"/>
    </xf>
    <xf numFmtId="2" fontId="40" fillId="0" borderId="0" xfId="6" applyNumberFormat="1" applyFont="1" applyAlignment="1">
      <alignment horizontal="center" vertical="center"/>
    </xf>
    <xf numFmtId="10" fontId="40" fillId="0" borderId="0" xfId="8" applyNumberFormat="1" applyFont="1" applyFill="1" applyBorder="1" applyAlignment="1" applyProtection="1">
      <alignment horizontal="center" vertical="center"/>
    </xf>
    <xf numFmtId="165" fontId="41" fillId="4" borderId="0" xfId="6" applyFont="1" applyFill="1" applyAlignment="1">
      <alignment vertical="center"/>
    </xf>
    <xf numFmtId="166" fontId="18" fillId="4" borderId="93" xfId="5" applyNumberFormat="1" applyFont="1" applyFill="1" applyBorder="1" applyAlignment="1">
      <alignment horizontal="center" vertical="center"/>
    </xf>
    <xf numFmtId="166" fontId="18" fillId="4" borderId="94" xfId="5" applyNumberFormat="1" applyFont="1" applyFill="1" applyBorder="1" applyAlignment="1">
      <alignment horizontal="center" vertical="center"/>
    </xf>
    <xf numFmtId="166" fontId="18" fillId="4" borderId="94" xfId="5" quotePrefix="1" applyNumberFormat="1" applyFont="1" applyFill="1" applyBorder="1" applyAlignment="1">
      <alignment horizontal="center" vertical="center"/>
    </xf>
    <xf numFmtId="2" fontId="21" fillId="4" borderId="95" xfId="3" applyNumberFormat="1" applyFont="1" applyFill="1" applyBorder="1" applyAlignment="1" applyProtection="1">
      <alignment horizontal="center" vertical="center" wrapText="1"/>
    </xf>
    <xf numFmtId="166" fontId="18" fillId="4" borderId="15" xfId="5" applyNumberFormat="1" applyFont="1" applyFill="1" applyBorder="1" applyAlignment="1">
      <alignment horizontal="center" vertical="center"/>
    </xf>
    <xf numFmtId="2" fontId="21" fillId="4" borderId="96" xfId="3" applyNumberFormat="1" applyFont="1" applyFill="1" applyBorder="1" applyAlignment="1" applyProtection="1">
      <alignment horizontal="center" vertical="center" wrapText="1"/>
    </xf>
    <xf numFmtId="37" fontId="18" fillId="4" borderId="0" xfId="5" applyNumberFormat="1" applyFont="1" applyFill="1" applyAlignment="1">
      <alignment horizontal="center"/>
    </xf>
    <xf numFmtId="37" fontId="18" fillId="4" borderId="0" xfId="5" quotePrefix="1" applyNumberFormat="1" applyFont="1" applyFill="1" applyAlignment="1">
      <alignment horizontal="center"/>
    </xf>
    <xf numFmtId="39" fontId="39" fillId="4" borderId="0" xfId="5" applyNumberFormat="1" applyFont="1" applyFill="1" applyAlignment="1">
      <alignment horizontal="center"/>
    </xf>
    <xf numFmtId="166" fontId="21" fillId="4" borderId="0" xfId="5" applyNumberFormat="1" applyFont="1" applyFill="1" applyAlignment="1">
      <alignment horizontal="center" vertical="center"/>
    </xf>
    <xf numFmtId="0" fontId="20" fillId="4" borderId="0" xfId="5" applyFont="1" applyFill="1" applyAlignment="1">
      <alignment vertical="center"/>
    </xf>
    <xf numFmtId="166" fontId="21" fillId="8" borderId="45" xfId="5" applyNumberFormat="1" applyFont="1" applyFill="1" applyBorder="1" applyAlignment="1">
      <alignment horizontal="center" vertical="center"/>
    </xf>
    <xf numFmtId="166" fontId="21" fillId="8" borderId="6" xfId="5" quotePrefix="1" applyNumberFormat="1" applyFont="1" applyFill="1" applyBorder="1" applyAlignment="1">
      <alignment horizontal="center" vertical="center"/>
    </xf>
    <xf numFmtId="166" fontId="21" fillId="8" borderId="6" xfId="5" applyNumberFormat="1" applyFont="1" applyFill="1" applyBorder="1" applyAlignment="1">
      <alignment horizontal="center" vertical="center"/>
    </xf>
    <xf numFmtId="166" fontId="18" fillId="8" borderId="23" xfId="5" applyNumberFormat="1" applyFont="1" applyFill="1" applyBorder="1" applyAlignment="1">
      <alignment horizontal="center" vertical="center"/>
    </xf>
    <xf numFmtId="166" fontId="36" fillId="9" borderId="0" xfId="5" applyNumberFormat="1" applyFont="1" applyFill="1" applyAlignment="1">
      <alignment vertical="center"/>
    </xf>
    <xf numFmtId="166" fontId="21" fillId="8" borderId="57" xfId="5" applyNumberFormat="1" applyFont="1" applyFill="1" applyBorder="1" applyAlignment="1">
      <alignment vertical="center"/>
    </xf>
    <xf numFmtId="166" fontId="21" fillId="8" borderId="55" xfId="5" applyNumberFormat="1" applyFont="1" applyFill="1" applyBorder="1" applyAlignment="1">
      <alignment vertical="center"/>
    </xf>
    <xf numFmtId="167" fontId="36" fillId="4" borderId="0" xfId="5" applyNumberFormat="1" applyFont="1" applyFill="1" applyAlignment="1">
      <alignment horizontal="center" vertical="center"/>
    </xf>
    <xf numFmtId="166" fontId="18" fillId="4" borderId="97" xfId="5" applyNumberFormat="1" applyFont="1" applyFill="1" applyBorder="1" applyAlignment="1">
      <alignment horizontal="center" vertical="center"/>
    </xf>
    <xf numFmtId="0" fontId="23" fillId="4" borderId="0" xfId="5" applyFont="1" applyFill="1" applyAlignment="1">
      <alignment horizontal="center"/>
    </xf>
    <xf numFmtId="0" fontId="4" fillId="4" borderId="0" xfId="5" applyFont="1" applyFill="1"/>
    <xf numFmtId="0" fontId="4" fillId="4" borderId="0" xfId="5" applyFont="1" applyFill="1" applyAlignment="1">
      <alignment vertical="center"/>
    </xf>
    <xf numFmtId="166" fontId="21" fillId="9" borderId="44" xfId="5" applyNumberFormat="1" applyFont="1" applyFill="1" applyBorder="1" applyAlignment="1">
      <alignment horizontal="center" vertical="center"/>
    </xf>
    <xf numFmtId="166" fontId="21" fillId="9" borderId="55" xfId="5" applyNumberFormat="1" applyFont="1" applyFill="1" applyBorder="1" applyAlignment="1">
      <alignment horizontal="center" vertical="center"/>
    </xf>
    <xf numFmtId="2" fontId="20" fillId="4" borderId="55" xfId="5" applyNumberFormat="1" applyFont="1" applyFill="1" applyBorder="1" applyAlignment="1">
      <alignment horizontal="center" vertical="center"/>
    </xf>
    <xf numFmtId="2" fontId="20" fillId="4" borderId="98" xfId="5" applyNumberFormat="1" applyFont="1" applyFill="1" applyBorder="1" applyAlignment="1">
      <alignment horizontal="center" vertical="center"/>
    </xf>
    <xf numFmtId="2" fontId="21" fillId="4" borderId="99" xfId="5" applyNumberFormat="1" applyFont="1" applyFill="1" applyBorder="1" applyAlignment="1">
      <alignment horizontal="center" vertical="center"/>
    </xf>
    <xf numFmtId="166" fontId="21" fillId="9" borderId="100" xfId="5" applyNumberFormat="1" applyFont="1" applyFill="1" applyBorder="1" applyAlignment="1">
      <alignment horizontal="center" vertical="center"/>
    </xf>
    <xf numFmtId="2" fontId="20" fillId="4" borderId="65" xfId="5" applyNumberFormat="1" applyFont="1" applyFill="1" applyBorder="1" applyAlignment="1">
      <alignment horizontal="center" vertical="center"/>
    </xf>
    <xf numFmtId="2" fontId="21" fillId="4" borderId="90" xfId="5" applyNumberFormat="1" applyFont="1" applyFill="1" applyBorder="1" applyAlignment="1">
      <alignment horizontal="center" vertical="center"/>
    </xf>
    <xf numFmtId="0" fontId="23" fillId="4" borderId="0" xfId="5" applyFont="1" applyFill="1" applyAlignment="1">
      <alignment horizontal="center" vertical="top"/>
    </xf>
    <xf numFmtId="166" fontId="21" fillId="9" borderId="57" xfId="5" applyNumberFormat="1" applyFont="1" applyFill="1" applyBorder="1" applyAlignment="1">
      <alignment horizontal="center" vertical="center"/>
    </xf>
    <xf numFmtId="2" fontId="20" fillId="0" borderId="58" xfId="5" applyNumberFormat="1" applyFont="1" applyBorder="1" applyAlignment="1">
      <alignment horizontal="center" vertical="center"/>
    </xf>
    <xf numFmtId="2" fontId="20" fillId="0" borderId="65" xfId="5" applyNumberFormat="1" applyFont="1" applyBorder="1" applyAlignment="1">
      <alignment horizontal="center" vertical="center"/>
    </xf>
    <xf numFmtId="2" fontId="21" fillId="0" borderId="90" xfId="5" applyNumberFormat="1" applyFont="1" applyBorder="1" applyAlignment="1">
      <alignment horizontal="center" vertical="center"/>
    </xf>
    <xf numFmtId="0" fontId="35" fillId="4" borderId="0" xfId="5" applyFont="1" applyFill="1" applyAlignment="1">
      <alignment vertical="top"/>
    </xf>
    <xf numFmtId="2" fontId="34" fillId="4" borderId="0" xfId="6" applyNumberFormat="1" applyFont="1" applyFill="1" applyAlignment="1">
      <alignment horizontal="center" vertical="top"/>
    </xf>
    <xf numFmtId="2" fontId="20" fillId="0" borderId="58" xfId="5" quotePrefix="1" applyNumberFormat="1" applyFont="1" applyBorder="1" applyAlignment="1">
      <alignment horizontal="center" vertical="center"/>
    </xf>
    <xf numFmtId="2" fontId="20" fillId="0" borderId="65" xfId="5" quotePrefix="1" applyNumberFormat="1" applyFont="1" applyBorder="1" applyAlignment="1">
      <alignment horizontal="center" vertical="center"/>
    </xf>
    <xf numFmtId="166" fontId="21" fillId="9" borderId="63" xfId="5" applyNumberFormat="1" applyFont="1" applyFill="1" applyBorder="1" applyAlignment="1">
      <alignment horizontal="center" vertical="center"/>
    </xf>
    <xf numFmtId="2" fontId="20" fillId="4" borderId="65" xfId="5" quotePrefix="1" applyNumberFormat="1" applyFont="1" applyFill="1" applyBorder="1" applyAlignment="1">
      <alignment horizontal="center" vertical="center"/>
    </xf>
    <xf numFmtId="166" fontId="21" fillId="9" borderId="101" xfId="5" applyNumberFormat="1" applyFont="1" applyFill="1" applyBorder="1" applyAlignment="1">
      <alignment horizontal="center" vertical="center"/>
    </xf>
    <xf numFmtId="2" fontId="20" fillId="4" borderId="101" xfId="5" applyNumberFormat="1" applyFont="1" applyFill="1" applyBorder="1" applyAlignment="1">
      <alignment horizontal="center" vertical="center"/>
    </xf>
    <xf numFmtId="2" fontId="21" fillId="4" borderId="102" xfId="5" applyNumberFormat="1" applyFont="1" applyFill="1" applyBorder="1" applyAlignment="1">
      <alignment horizontal="center" vertical="center"/>
    </xf>
    <xf numFmtId="0" fontId="13" fillId="4" borderId="0" xfId="5" applyFont="1" applyFill="1"/>
    <xf numFmtId="0" fontId="4" fillId="4" borderId="0" xfId="5" applyFont="1" applyFill="1" applyAlignment="1">
      <alignment horizontal="center" vertical="center"/>
    </xf>
    <xf numFmtId="166" fontId="11" fillId="4" borderId="0" xfId="5" applyNumberFormat="1" applyFont="1" applyFill="1" applyAlignment="1">
      <alignment horizontal="center"/>
    </xf>
    <xf numFmtId="166" fontId="6" fillId="4" borderId="0" xfId="5" applyNumberFormat="1" applyFont="1" applyFill="1" applyAlignment="1">
      <alignment horizontal="center"/>
    </xf>
    <xf numFmtId="10" fontId="35" fillId="4" borderId="0" xfId="8" applyNumberFormat="1" applyFont="1" applyFill="1" applyBorder="1"/>
    <xf numFmtId="166" fontId="8" fillId="4" borderId="0" xfId="5" applyNumberFormat="1" applyFont="1" applyFill="1" applyAlignment="1">
      <alignment horizontal="center"/>
    </xf>
    <xf numFmtId="166" fontId="39" fillId="11" borderId="0" xfId="5" applyNumberFormat="1" applyFont="1" applyFill="1"/>
    <xf numFmtId="167" fontId="39" fillId="10" borderId="0" xfId="5" applyNumberFormat="1" applyFont="1" applyFill="1" applyAlignment="1">
      <alignment horizontal="center"/>
    </xf>
    <xf numFmtId="2" fontId="18" fillId="4" borderId="59" xfId="5" applyNumberFormat="1" applyFont="1" applyFill="1" applyBorder="1" applyAlignment="1">
      <alignment horizontal="center" vertical="center"/>
    </xf>
    <xf numFmtId="2" fontId="34" fillId="0" borderId="0" xfId="6" applyNumberFormat="1" applyFont="1" applyAlignment="1">
      <alignment horizontal="center" vertical="center"/>
    </xf>
    <xf numFmtId="2" fontId="40" fillId="0" borderId="0" xfId="6" applyNumberFormat="1" applyFont="1" applyAlignment="1">
      <alignment horizontal="center"/>
    </xf>
    <xf numFmtId="0" fontId="4" fillId="4" borderId="0" xfId="5" applyFont="1" applyFill="1" applyAlignment="1">
      <alignment horizontal="center" vertical="top"/>
    </xf>
    <xf numFmtId="39" fontId="39" fillId="4" borderId="0" xfId="5" applyNumberFormat="1" applyFont="1" applyFill="1" applyAlignment="1">
      <alignment horizontal="center" vertical="top"/>
    </xf>
    <xf numFmtId="2" fontId="40" fillId="0" borderId="0" xfId="6" applyNumberFormat="1" applyFont="1" applyAlignment="1">
      <alignment horizontal="center" vertical="top"/>
    </xf>
    <xf numFmtId="166" fontId="18" fillId="4" borderId="63" xfId="5" applyNumberFormat="1" applyFont="1" applyFill="1" applyBorder="1" applyAlignment="1">
      <alignment horizontal="center" vertical="center" wrapText="1"/>
    </xf>
    <xf numFmtId="2" fontId="18" fillId="0" borderId="59" xfId="5" applyNumberFormat="1" applyFont="1" applyBorder="1" applyAlignment="1">
      <alignment horizontal="center" vertical="center"/>
    </xf>
    <xf numFmtId="166" fontId="18" fillId="4" borderId="100" xfId="5" applyNumberFormat="1" applyFont="1" applyFill="1" applyBorder="1" applyAlignment="1">
      <alignment horizontal="center" vertical="center"/>
    </xf>
    <xf numFmtId="166" fontId="18" fillId="4" borderId="103" xfId="5" applyNumberFormat="1" applyFont="1" applyFill="1" applyBorder="1" applyAlignment="1">
      <alignment horizontal="center" vertical="center"/>
    </xf>
    <xf numFmtId="166" fontId="18" fillId="4" borderId="101" xfId="5" applyNumberFormat="1" applyFont="1" applyFill="1" applyBorder="1" applyAlignment="1">
      <alignment horizontal="center" vertical="center"/>
    </xf>
    <xf numFmtId="2" fontId="18" fillId="4" borderId="104" xfId="5" applyNumberFormat="1" applyFont="1" applyFill="1" applyBorder="1" applyAlignment="1">
      <alignment horizontal="center" vertical="center"/>
    </xf>
    <xf numFmtId="0" fontId="3" fillId="0" borderId="0" xfId="3" applyNumberFormat="1" applyFont="1" applyFill="1" applyBorder="1" applyAlignment="1"/>
    <xf numFmtId="0" fontId="7" fillId="0" borderId="0" xfId="2" applyFont="1" applyAlignment="1">
      <alignment horizontal="left" vertical="top" wrapText="1"/>
    </xf>
    <xf numFmtId="0" fontId="7" fillId="0" borderId="34" xfId="2" applyFont="1" applyBorder="1" applyAlignment="1">
      <alignment horizontal="left" vertical="top" wrapText="1"/>
    </xf>
    <xf numFmtId="166" fontId="6" fillId="4" borderId="0" xfId="5" applyNumberFormat="1" applyFont="1" applyFill="1" applyAlignment="1">
      <alignment horizontal="center" vertical="center"/>
    </xf>
    <xf numFmtId="0" fontId="20" fillId="0" borderId="0" xfId="3" applyNumberFormat="1" applyFont="1" applyFill="1" applyBorder="1" applyAlignment="1">
      <alignment horizontal="center" vertical="center"/>
    </xf>
    <xf numFmtId="0" fontId="3" fillId="0" borderId="34" xfId="3" applyNumberFormat="1" applyFont="1" applyFill="1" applyBorder="1" applyAlignment="1"/>
    <xf numFmtId="0" fontId="21" fillId="7" borderId="4" xfId="3" applyNumberFormat="1" applyFont="1" applyFill="1" applyBorder="1" applyAlignment="1"/>
    <xf numFmtId="0" fontId="21" fillId="7" borderId="22" xfId="3" applyNumberFormat="1" applyFont="1" applyFill="1" applyBorder="1" applyAlignment="1"/>
    <xf numFmtId="0" fontId="21" fillId="7" borderId="5" xfId="3" applyNumberFormat="1" applyFont="1" applyFill="1" applyBorder="1" applyAlignment="1"/>
    <xf numFmtId="0" fontId="21" fillId="7" borderId="41" xfId="3" applyNumberFormat="1" applyFont="1" applyFill="1" applyBorder="1" applyAlignment="1"/>
    <xf numFmtId="0" fontId="21" fillId="7" borderId="6" xfId="3" applyNumberFormat="1" applyFont="1" applyFill="1" applyBorder="1" applyAlignment="1">
      <alignment horizontal="center" vertical="center" wrapText="1"/>
    </xf>
    <xf numFmtId="0" fontId="21" fillId="7" borderId="8" xfId="3" applyNumberFormat="1" applyFont="1" applyFill="1" applyBorder="1" applyAlignment="1">
      <alignment horizontal="center"/>
    </xf>
    <xf numFmtId="0" fontId="21" fillId="7" borderId="9" xfId="3" applyNumberFormat="1" applyFont="1" applyFill="1" applyBorder="1" applyAlignment="1"/>
    <xf numFmtId="0" fontId="21" fillId="7" borderId="26" xfId="3" applyNumberFormat="1" applyFont="1" applyFill="1" applyBorder="1" applyAlignment="1"/>
    <xf numFmtId="0" fontId="21" fillId="7" borderId="0" xfId="3" applyNumberFormat="1" applyFont="1" applyFill="1" applyBorder="1" applyAlignment="1"/>
    <xf numFmtId="0" fontId="21" fillId="7" borderId="42" xfId="3" applyNumberFormat="1" applyFont="1" applyFill="1" applyBorder="1" applyAlignment="1"/>
    <xf numFmtId="0" fontId="21" fillId="7" borderId="10" xfId="3" applyNumberFormat="1" applyFont="1" applyFill="1" applyBorder="1" applyAlignment="1">
      <alignment horizontal="center" vertical="center" wrapText="1"/>
    </xf>
    <xf numFmtId="0" fontId="21" fillId="7" borderId="12" xfId="3" applyNumberFormat="1" applyFont="1" applyFill="1" applyBorder="1" applyAlignment="1">
      <alignment horizontal="center"/>
    </xf>
    <xf numFmtId="0" fontId="21" fillId="7" borderId="105" xfId="3" applyNumberFormat="1" applyFont="1" applyFill="1" applyBorder="1" applyAlignment="1">
      <alignment horizontal="center" vertical="center" wrapText="1"/>
    </xf>
    <xf numFmtId="0" fontId="21" fillId="0" borderId="4" xfId="3" applyNumberFormat="1" applyFont="1" applyFill="1" applyBorder="1" applyAlignment="1">
      <alignment horizontal="center" wrapText="1"/>
    </xf>
    <xf numFmtId="0" fontId="20" fillId="0" borderId="22" xfId="3" applyNumberFormat="1" applyFont="1" applyFill="1" applyBorder="1" applyAlignment="1"/>
    <xf numFmtId="0" fontId="20" fillId="0" borderId="5" xfId="3" applyNumberFormat="1" applyFont="1" applyFill="1" applyBorder="1" applyAlignment="1"/>
    <xf numFmtId="0" fontId="20" fillId="0" borderId="41" xfId="3" applyNumberFormat="1" applyFont="1" applyFill="1" applyBorder="1" applyAlignment="1"/>
    <xf numFmtId="0" fontId="21" fillId="0" borderId="9" xfId="3" applyNumberFormat="1" applyFont="1" applyFill="1" applyBorder="1" applyAlignment="1">
      <alignment horizontal="center" wrapText="1"/>
    </xf>
    <xf numFmtId="0" fontId="20" fillId="0" borderId="98" xfId="3" applyNumberFormat="1" applyFont="1" applyFill="1" applyBorder="1" applyAlignment="1"/>
    <xf numFmtId="0" fontId="20" fillId="0" borderId="108" xfId="3" applyNumberFormat="1" applyFont="1" applyFill="1" applyBorder="1" applyAlignment="1"/>
    <xf numFmtId="0" fontId="20" fillId="0" borderId="109" xfId="3" applyNumberFormat="1" applyFont="1" applyFill="1" applyBorder="1" applyAlignment="1"/>
    <xf numFmtId="0" fontId="21" fillId="0" borderId="98" xfId="3" applyNumberFormat="1" applyFont="1" applyFill="1" applyBorder="1" applyAlignment="1"/>
    <xf numFmtId="0" fontId="20" fillId="0" borderId="26" xfId="3" applyNumberFormat="1" applyFont="1" applyFill="1" applyBorder="1" applyAlignment="1"/>
    <xf numFmtId="0" fontId="20" fillId="0" borderId="42" xfId="3" applyNumberFormat="1" applyFont="1" applyFill="1" applyBorder="1" applyAlignment="1"/>
    <xf numFmtId="0" fontId="21" fillId="0" borderId="9" xfId="3" applyNumberFormat="1" applyFont="1" applyFill="1" applyBorder="1" applyAlignment="1"/>
    <xf numFmtId="0" fontId="21" fillId="0" borderId="46" xfId="3" applyNumberFormat="1" applyFont="1" applyFill="1" applyBorder="1" applyAlignment="1"/>
    <xf numFmtId="0" fontId="21" fillId="0" borderId="24" xfId="3" applyNumberFormat="1" applyFont="1" applyFill="1" applyBorder="1" applyAlignment="1"/>
    <xf numFmtId="0" fontId="20" fillId="0" borderId="34" xfId="3" applyNumberFormat="1" applyFont="1" applyFill="1" applyBorder="1" applyAlignment="1"/>
    <xf numFmtId="0" fontId="20" fillId="0" borderId="43" xfId="3" applyNumberFormat="1" applyFont="1" applyFill="1" applyBorder="1" applyAlignment="1"/>
    <xf numFmtId="0" fontId="20" fillId="0" borderId="18" xfId="3" applyNumberFormat="1" applyFont="1" applyFill="1" applyBorder="1" applyAlignment="1"/>
    <xf numFmtId="0" fontId="20" fillId="0" borderId="9" xfId="3" applyNumberFormat="1" applyFont="1" applyFill="1" applyBorder="1" applyAlignment="1"/>
    <xf numFmtId="0" fontId="20" fillId="0" borderId="91" xfId="3" applyNumberFormat="1" applyFont="1" applyFill="1" applyBorder="1" applyAlignment="1"/>
    <xf numFmtId="0" fontId="20" fillId="0" borderId="114" xfId="3" applyNumberFormat="1" applyFont="1" applyFill="1" applyBorder="1" applyAlignment="1"/>
    <xf numFmtId="0" fontId="20" fillId="0" borderId="83" xfId="3" applyNumberFormat="1" applyFont="1" applyFill="1" applyBorder="1" applyAlignment="1"/>
    <xf numFmtId="0" fontId="20" fillId="0" borderId="44" xfId="3" applyNumberFormat="1" applyFont="1" applyFill="1" applyBorder="1" applyAlignment="1"/>
    <xf numFmtId="0" fontId="21" fillId="0" borderId="33" xfId="3" applyNumberFormat="1" applyFont="1" applyFill="1" applyBorder="1" applyAlignment="1"/>
    <xf numFmtId="0" fontId="20" fillId="4" borderId="0" xfId="3" applyNumberFormat="1" applyFont="1" applyFill="1" applyBorder="1" applyAlignment="1" applyProtection="1">
      <alignment horizontal="left" vertical="top" wrapText="1"/>
      <protection locked="0"/>
    </xf>
    <xf numFmtId="0" fontId="10" fillId="4" borderId="0" xfId="3" applyNumberFormat="1" applyFont="1" applyFill="1" applyBorder="1" applyAlignment="1" applyProtection="1">
      <alignment horizontal="center" vertical="center"/>
    </xf>
    <xf numFmtId="0" fontId="21" fillId="7" borderId="115" xfId="3" applyFont="1" applyFill="1" applyBorder="1" applyAlignment="1">
      <alignment vertical="center"/>
    </xf>
    <xf numFmtId="0" fontId="21" fillId="7" borderId="116" xfId="3" applyFont="1" applyFill="1" applyBorder="1" applyAlignment="1">
      <alignment horizontal="center" vertical="center" wrapText="1"/>
    </xf>
    <xf numFmtId="0" fontId="21" fillId="7" borderId="117" xfId="3" applyFont="1" applyFill="1" applyBorder="1" applyAlignment="1">
      <alignment horizontal="center" vertical="center"/>
    </xf>
    <xf numFmtId="0" fontId="20" fillId="4" borderId="118" xfId="3" applyFont="1" applyFill="1" applyBorder="1" applyAlignment="1">
      <alignment vertical="top"/>
    </xf>
    <xf numFmtId="0" fontId="20" fillId="4" borderId="9" xfId="3" applyFont="1" applyFill="1" applyBorder="1" applyAlignment="1">
      <alignment vertical="top"/>
    </xf>
    <xf numFmtId="0" fontId="20" fillId="4" borderId="33" xfId="3" applyFont="1" applyFill="1" applyBorder="1" applyAlignment="1">
      <alignment vertical="top"/>
    </xf>
    <xf numFmtId="0" fontId="20" fillId="4" borderId="0" xfId="3" applyFont="1" applyFill="1" applyBorder="1" applyAlignment="1">
      <alignment vertical="top"/>
    </xf>
    <xf numFmtId="2" fontId="20" fillId="4" borderId="0" xfId="3" applyNumberFormat="1" applyFont="1" applyFill="1" applyBorder="1" applyAlignment="1">
      <alignment horizontal="center" vertical="top"/>
    </xf>
    <xf numFmtId="2" fontId="21" fillId="4" borderId="0" xfId="3" applyNumberFormat="1" applyFont="1" applyFill="1" applyBorder="1" applyAlignment="1" applyProtection="1">
      <alignment horizontal="center" vertical="top"/>
    </xf>
    <xf numFmtId="166" fontId="6" fillId="4" borderId="0" xfId="5" applyNumberFormat="1" applyFont="1" applyFill="1" applyAlignment="1">
      <alignment horizontal="center" vertical="center"/>
    </xf>
    <xf numFmtId="0" fontId="21" fillId="7" borderId="122" xfId="3" applyFont="1" applyFill="1" applyBorder="1" applyAlignment="1">
      <alignment vertical="center"/>
    </xf>
    <xf numFmtId="0" fontId="21" fillId="7" borderId="62" xfId="3" applyFont="1" applyFill="1" applyBorder="1" applyAlignment="1">
      <alignment horizontal="center" vertical="center"/>
    </xf>
    <xf numFmtId="0" fontId="20" fillId="0" borderId="9" xfId="3" applyNumberFormat="1" applyFont="1" applyFill="1" applyBorder="1" applyAlignment="1" applyProtection="1">
      <alignment horizontal="left" vertical="top"/>
      <protection locked="0"/>
    </xf>
    <xf numFmtId="0" fontId="20" fillId="4" borderId="10" xfId="3" applyNumberFormat="1" applyFont="1" applyFill="1" applyBorder="1" applyAlignment="1" applyProtection="1">
      <alignment horizontal="center" vertical="center"/>
      <protection locked="0"/>
    </xf>
    <xf numFmtId="0" fontId="20" fillId="4" borderId="12" xfId="3" applyNumberFormat="1" applyFont="1" applyFill="1" applyBorder="1" applyAlignment="1" applyProtection="1">
      <alignment horizontal="center" vertical="center"/>
      <protection locked="0"/>
    </xf>
    <xf numFmtId="0" fontId="42" fillId="0" borderId="123" xfId="3" applyFont="1" applyFill="1" applyBorder="1" applyAlignment="1">
      <alignment vertical="top"/>
    </xf>
    <xf numFmtId="0" fontId="42" fillId="4" borderId="124" xfId="3" applyFont="1" applyFill="1" applyBorder="1" applyAlignment="1">
      <alignment vertical="top"/>
    </xf>
    <xf numFmtId="0" fontId="42" fillId="4" borderId="0" xfId="3" applyFont="1" applyFill="1" applyBorder="1" applyAlignment="1">
      <alignment vertical="top"/>
    </xf>
    <xf numFmtId="0" fontId="43" fillId="4" borderId="0" xfId="3" applyFont="1" applyFill="1" applyBorder="1" applyAlignment="1">
      <alignment horizontal="center" vertical="center"/>
    </xf>
    <xf numFmtId="0" fontId="43" fillId="4" borderId="0" xfId="3" applyNumberFormat="1" applyFont="1" applyFill="1" applyBorder="1" applyAlignment="1" applyProtection="1">
      <alignment horizontal="center" vertical="center"/>
    </xf>
    <xf numFmtId="0" fontId="42" fillId="4" borderId="126" xfId="3" applyFont="1" applyFill="1" applyBorder="1" applyAlignment="1">
      <alignment vertical="top"/>
    </xf>
    <xf numFmtId="0" fontId="20" fillId="0" borderId="68" xfId="3" applyNumberFormat="1" applyFont="1" applyFill="1" applyBorder="1" applyAlignment="1"/>
    <xf numFmtId="0" fontId="20" fillId="0" borderId="70" xfId="3" applyNumberFormat="1" applyFont="1" applyFill="1" applyBorder="1" applyAlignment="1"/>
    <xf numFmtId="0" fontId="28" fillId="4" borderId="68" xfId="3" applyNumberFormat="1" applyFont="1" applyFill="1" applyBorder="1" applyAlignment="1" applyProtection="1">
      <alignment horizontal="center" vertical="top" wrapText="1"/>
    </xf>
    <xf numFmtId="0" fontId="28" fillId="4" borderId="0" xfId="3" applyNumberFormat="1" applyFont="1" applyFill="1" applyBorder="1" applyAlignment="1" applyProtection="1">
      <alignment horizontal="center" vertical="top" wrapText="1"/>
    </xf>
    <xf numFmtId="0" fontId="28" fillId="4" borderId="70" xfId="3" applyNumberFormat="1" applyFont="1" applyFill="1" applyBorder="1" applyAlignment="1" applyProtection="1">
      <alignment horizontal="center" vertical="top" wrapText="1"/>
    </xf>
    <xf numFmtId="0" fontId="21" fillId="7" borderId="129" xfId="3" applyFont="1" applyFill="1" applyBorder="1" applyAlignment="1">
      <alignment vertical="center"/>
    </xf>
    <xf numFmtId="0" fontId="21" fillId="7" borderId="130" xfId="3" applyFont="1" applyFill="1" applyBorder="1" applyAlignment="1">
      <alignment horizontal="center" vertical="center"/>
    </xf>
    <xf numFmtId="0" fontId="20" fillId="4" borderId="131" xfId="3" applyFont="1" applyFill="1" applyBorder="1" applyAlignment="1">
      <alignment horizontal="left" vertical="center"/>
    </xf>
    <xf numFmtId="0" fontId="20" fillId="4" borderId="68" xfId="3" applyFont="1" applyFill="1" applyBorder="1" applyAlignment="1">
      <alignment horizontal="left" vertical="center"/>
    </xf>
    <xf numFmtId="0" fontId="20" fillId="4" borderId="132" xfId="3" applyFont="1" applyFill="1" applyBorder="1" applyAlignment="1">
      <alignment horizontal="left" vertical="center"/>
    </xf>
    <xf numFmtId="0" fontId="42" fillId="4" borderId="133" xfId="3" applyFont="1" applyFill="1" applyBorder="1" applyAlignment="1">
      <alignment vertical="top"/>
    </xf>
    <xf numFmtId="0" fontId="44" fillId="4" borderId="0" xfId="3" applyNumberFormat="1" applyFont="1" applyFill="1" applyBorder="1" applyAlignment="1" applyProtection="1">
      <alignment horizontal="left" vertical="top" wrapText="1"/>
      <protection locked="0"/>
    </xf>
    <xf numFmtId="0" fontId="14" fillId="4" borderId="0" xfId="3" applyNumberFormat="1" applyFont="1" applyFill="1" applyBorder="1" applyAlignment="1" applyProtection="1">
      <alignment horizontal="left" vertical="top" wrapText="1"/>
      <protection locked="0"/>
    </xf>
    <xf numFmtId="0" fontId="45" fillId="4" borderId="0" xfId="3" applyNumberFormat="1" applyFont="1" applyFill="1" applyBorder="1" applyAlignment="1" applyProtection="1">
      <alignment horizontal="right" vertical="top" wrapText="1"/>
    </xf>
    <xf numFmtId="0" fontId="44" fillId="0" borderId="0" xfId="3" applyNumberFormat="1" applyFont="1" applyFill="1" applyBorder="1" applyAlignment="1"/>
    <xf numFmtId="0" fontId="6" fillId="4" borderId="0" xfId="3" quotePrefix="1" applyNumberFormat="1" applyFont="1" applyFill="1" applyBorder="1" applyAlignment="1" applyProtection="1">
      <alignment horizontal="right" vertical="top" wrapText="1"/>
      <protection locked="0"/>
    </xf>
    <xf numFmtId="0" fontId="45" fillId="4" borderId="0" xfId="3" applyNumberFormat="1" applyFont="1" applyFill="1" applyBorder="1" applyAlignment="1" applyProtection="1">
      <alignment horizontal="right" vertical="top" wrapText="1"/>
    </xf>
    <xf numFmtId="0" fontId="44" fillId="0" borderId="0" xfId="3" applyNumberFormat="1" applyFont="1" applyFill="1" applyBorder="1" applyAlignment="1"/>
    <xf numFmtId="0" fontId="44" fillId="4" borderId="0" xfId="3" applyNumberFormat="1" applyFont="1" applyFill="1" applyBorder="1" applyAlignment="1" applyProtection="1">
      <alignment horizontal="left" vertical="top"/>
      <protection locked="0"/>
    </xf>
    <xf numFmtId="0" fontId="10" fillId="4" borderId="0" xfId="3" applyNumberFormat="1" applyFont="1" applyFill="1" applyBorder="1" applyAlignment="1" applyProtection="1">
      <alignment horizontal="center" vertical="top"/>
    </xf>
    <xf numFmtId="0" fontId="21" fillId="7" borderId="134" xfId="3" applyFont="1" applyFill="1" applyBorder="1" applyAlignment="1">
      <alignment horizontal="center" vertical="center" wrapText="1"/>
    </xf>
    <xf numFmtId="0" fontId="21" fillId="7" borderId="135" xfId="3" applyFont="1" applyFill="1" applyBorder="1" applyAlignment="1">
      <alignment horizontal="center" vertical="center" wrapText="1"/>
    </xf>
    <xf numFmtId="0" fontId="21" fillId="7" borderId="60" xfId="3" applyFont="1" applyFill="1" applyBorder="1" applyAlignment="1">
      <alignment horizontal="center" vertical="center" wrapText="1"/>
    </xf>
    <xf numFmtId="0" fontId="21" fillId="7" borderId="136" xfId="3" applyFont="1" applyFill="1" applyBorder="1" applyAlignment="1">
      <alignment horizontal="center" vertical="center" wrapText="1"/>
    </xf>
    <xf numFmtId="0" fontId="21" fillId="7" borderId="62" xfId="3" applyFont="1" applyFill="1" applyBorder="1" applyAlignment="1">
      <alignment horizontal="center" vertical="center" wrapText="1"/>
    </xf>
    <xf numFmtId="0" fontId="21" fillId="7" borderId="137" xfId="3" applyFont="1" applyFill="1" applyBorder="1" applyAlignment="1">
      <alignment horizontal="center" vertical="center" wrapText="1"/>
    </xf>
    <xf numFmtId="0" fontId="21" fillId="7" borderId="138" xfId="3" applyFont="1" applyFill="1" applyBorder="1" applyAlignment="1">
      <alignment horizontal="center" vertical="center" wrapText="1"/>
    </xf>
    <xf numFmtId="0" fontId="21" fillId="7" borderId="138" xfId="3" applyFont="1" applyFill="1" applyBorder="1" applyAlignment="1">
      <alignment horizontal="center" vertical="center"/>
    </xf>
    <xf numFmtId="0" fontId="21" fillId="7" borderId="139" xfId="3" applyFont="1" applyFill="1" applyBorder="1" applyAlignment="1">
      <alignment horizontal="center" vertical="center"/>
    </xf>
    <xf numFmtId="0" fontId="21" fillId="4" borderId="140" xfId="3" applyFont="1" applyFill="1" applyBorder="1" applyAlignment="1">
      <alignment horizontal="center" vertical="center" wrapText="1"/>
    </xf>
    <xf numFmtId="2" fontId="20" fillId="4" borderId="141" xfId="3" applyNumberFormat="1" applyFont="1" applyFill="1" applyBorder="1" applyAlignment="1">
      <alignment horizontal="center" vertical="center" wrapText="1"/>
    </xf>
    <xf numFmtId="2" fontId="21" fillId="4" borderId="141" xfId="3" applyNumberFormat="1" applyFont="1" applyFill="1" applyBorder="1" applyAlignment="1">
      <alignment horizontal="center" vertical="center" wrapText="1"/>
    </xf>
    <xf numFmtId="2" fontId="21" fillId="4" borderId="142" xfId="3" applyNumberFormat="1" applyFont="1" applyFill="1" applyBorder="1" applyAlignment="1" applyProtection="1">
      <alignment horizontal="center" vertical="center" wrapText="1"/>
    </xf>
    <xf numFmtId="0" fontId="21" fillId="7" borderId="16" xfId="3" applyFont="1" applyFill="1" applyBorder="1" applyAlignment="1">
      <alignment horizontal="center" vertical="center" wrapText="1"/>
    </xf>
    <xf numFmtId="0" fontId="21" fillId="7" borderId="16" xfId="3" applyFont="1" applyFill="1" applyBorder="1" applyAlignment="1">
      <alignment horizontal="center" vertical="center"/>
    </xf>
    <xf numFmtId="0" fontId="21" fillId="7" borderId="21" xfId="3" applyFont="1" applyFill="1" applyBorder="1" applyAlignment="1">
      <alignment horizontal="center" vertical="center"/>
    </xf>
    <xf numFmtId="0" fontId="20" fillId="0" borderId="143" xfId="3" applyNumberFormat="1" applyFont="1" applyFill="1" applyBorder="1" applyAlignment="1">
      <alignment vertical="center"/>
    </xf>
    <xf numFmtId="2" fontId="30" fillId="4" borderId="58" xfId="0" applyNumberFormat="1" applyFont="1" applyFill="1" applyBorder="1" applyAlignment="1">
      <alignment horizontal="center" vertical="center" wrapText="1"/>
    </xf>
    <xf numFmtId="2" fontId="18" fillId="4" borderId="58" xfId="0" applyNumberFormat="1" applyFont="1" applyFill="1" applyBorder="1" applyAlignment="1">
      <alignment horizontal="center" vertical="center" wrapText="1"/>
    </xf>
    <xf numFmtId="2" fontId="18" fillId="4" borderId="59" xfId="0" applyNumberFormat="1" applyFont="1" applyFill="1" applyBorder="1" applyAlignment="1">
      <alignment horizontal="center" vertical="center" wrapText="1"/>
    </xf>
    <xf numFmtId="0" fontId="20" fillId="0" borderId="126" xfId="3" applyNumberFormat="1" applyFont="1" applyFill="1" applyBorder="1" applyAlignment="1">
      <alignment vertical="center"/>
    </xf>
    <xf numFmtId="2" fontId="30" fillId="4" borderId="101" xfId="0" applyNumberFormat="1" applyFont="1" applyFill="1" applyBorder="1" applyAlignment="1">
      <alignment horizontal="center" vertical="center" wrapText="1"/>
    </xf>
    <xf numFmtId="2" fontId="18" fillId="4" borderId="101" xfId="0" applyNumberFormat="1" applyFont="1" applyFill="1" applyBorder="1" applyAlignment="1">
      <alignment horizontal="center" vertical="center" wrapText="1"/>
    </xf>
    <xf numFmtId="2" fontId="18" fillId="4" borderId="104" xfId="0" applyNumberFormat="1" applyFont="1" applyFill="1" applyBorder="1" applyAlignment="1">
      <alignment horizontal="center" vertical="center" wrapText="1"/>
    </xf>
    <xf numFmtId="0" fontId="10" fillId="0" borderId="0" xfId="3" applyNumberFormat="1" applyFont="1" applyFill="1" applyBorder="1" applyAlignment="1">
      <alignment vertical="center"/>
    </xf>
    <xf numFmtId="0" fontId="47" fillId="4" borderId="0" xfId="3" applyNumberFormat="1" applyFont="1" applyFill="1" applyBorder="1" applyAlignment="1" applyProtection="1">
      <alignment vertical="top"/>
      <protection locked="0"/>
    </xf>
    <xf numFmtId="0" fontId="11" fillId="4" borderId="0" xfId="3" applyNumberFormat="1" applyFont="1" applyFill="1" applyBorder="1" applyAlignment="1" applyProtection="1">
      <alignment horizontal="center" vertical="center"/>
    </xf>
    <xf numFmtId="0" fontId="21" fillId="0" borderId="0" xfId="3" applyNumberFormat="1" applyFont="1" applyFill="1" applyBorder="1" applyAlignment="1">
      <alignment horizontal="center" vertical="center"/>
    </xf>
    <xf numFmtId="0" fontId="20" fillId="4" borderId="0" xfId="3" applyNumberFormat="1" applyFont="1" applyFill="1" applyBorder="1" applyAlignment="1" applyProtection="1">
      <alignment horizontal="left" vertical="center" wrapText="1"/>
      <protection locked="0"/>
    </xf>
    <xf numFmtId="0" fontId="21" fillId="7" borderId="144" xfId="3" applyNumberFormat="1" applyFont="1" applyFill="1" applyBorder="1" applyAlignment="1" applyProtection="1">
      <alignment horizontal="left" vertical="center" wrapText="1"/>
    </xf>
    <xf numFmtId="0" fontId="21" fillId="7" borderId="130" xfId="3" applyFont="1" applyFill="1" applyBorder="1" applyAlignment="1">
      <alignment horizontal="center" vertical="center" wrapText="1"/>
    </xf>
    <xf numFmtId="0" fontId="20" fillId="0" borderId="145" xfId="3" applyFont="1" applyFill="1" applyBorder="1" applyAlignment="1">
      <alignment horizontal="left" vertical="top" wrapText="1"/>
    </xf>
    <xf numFmtId="2" fontId="20" fillId="0" borderId="146" xfId="3" applyNumberFormat="1" applyFont="1" applyFill="1" applyBorder="1" applyAlignment="1">
      <alignment horizontal="center" vertical="center" wrapText="1"/>
    </xf>
    <xf numFmtId="2" fontId="21" fillId="0" borderId="111" xfId="3" applyNumberFormat="1" applyFont="1" applyFill="1" applyBorder="1" applyAlignment="1">
      <alignment horizontal="center" vertical="center" wrapText="1"/>
    </xf>
    <xf numFmtId="0" fontId="21" fillId="7" borderId="145" xfId="3" applyNumberFormat="1" applyFont="1" applyFill="1" applyBorder="1" applyAlignment="1" applyProtection="1">
      <alignment horizontal="left" vertical="center" wrapText="1"/>
    </xf>
    <xf numFmtId="2" fontId="20" fillId="7" borderId="58" xfId="3" applyNumberFormat="1" applyFont="1" applyFill="1" applyBorder="1" applyAlignment="1" applyProtection="1">
      <alignment horizontal="center" vertical="center" wrapText="1"/>
      <protection locked="0"/>
    </xf>
    <xf numFmtId="2" fontId="21" fillId="7" borderId="111" xfId="3" applyNumberFormat="1" applyFont="1" applyFill="1" applyBorder="1" applyAlignment="1" applyProtection="1">
      <alignment horizontal="center" vertical="center" wrapText="1"/>
      <protection locked="0"/>
    </xf>
    <xf numFmtId="2" fontId="20" fillId="0" borderId="147" xfId="3" applyNumberFormat="1" applyFont="1" applyFill="1" applyBorder="1" applyAlignment="1">
      <alignment horizontal="center" vertical="center" wrapText="1"/>
    </xf>
    <xf numFmtId="0" fontId="20" fillId="0" borderId="68" xfId="3" applyNumberFormat="1" applyFont="1" applyFill="1" applyBorder="1" applyAlignment="1" applyProtection="1">
      <alignment horizontal="left" vertical="top" wrapText="1"/>
      <protection locked="0"/>
    </xf>
    <xf numFmtId="2" fontId="20" fillId="0" borderId="10" xfId="3" applyNumberFormat="1" applyFont="1" applyFill="1" applyBorder="1" applyAlignment="1" applyProtection="1">
      <alignment horizontal="center" vertical="center" wrapText="1"/>
      <protection locked="0"/>
    </xf>
    <xf numFmtId="2" fontId="21" fillId="0" borderId="70" xfId="3" applyNumberFormat="1" applyFont="1" applyFill="1" applyBorder="1" applyAlignment="1" applyProtection="1">
      <alignment horizontal="center" vertical="center" wrapText="1"/>
      <protection locked="0"/>
    </xf>
    <xf numFmtId="0" fontId="20" fillId="0" borderId="148" xfId="3" applyFont="1" applyFill="1" applyBorder="1" applyAlignment="1">
      <alignment horizontal="left" vertical="top" wrapText="1"/>
    </xf>
    <xf numFmtId="2" fontId="20" fillId="0" borderId="149" xfId="3" applyNumberFormat="1" applyFont="1" applyFill="1" applyBorder="1" applyAlignment="1">
      <alignment horizontal="center" vertical="center" wrapText="1"/>
    </xf>
    <xf numFmtId="2" fontId="21" fillId="0" borderId="113" xfId="3" applyNumberFormat="1" applyFont="1" applyFill="1" applyBorder="1" applyAlignment="1">
      <alignment horizontal="center" vertical="center" wrapText="1"/>
    </xf>
    <xf numFmtId="0" fontId="20" fillId="0" borderId="0" xfId="3" applyFont="1" applyFill="1" applyBorder="1" applyAlignment="1">
      <alignment horizontal="left" vertical="top" wrapText="1"/>
    </xf>
    <xf numFmtId="0" fontId="20" fillId="0" borderId="0" xfId="3" applyNumberFormat="1" applyFont="1" applyFill="1" applyBorder="1" applyAlignment="1" applyProtection="1">
      <alignment horizontal="left" vertical="top" wrapText="1"/>
      <protection locked="0"/>
    </xf>
    <xf numFmtId="0" fontId="21" fillId="0" borderId="150" xfId="3" applyNumberFormat="1" applyFont="1" applyFill="1" applyBorder="1" applyAlignment="1">
      <alignment horizontal="center"/>
    </xf>
    <xf numFmtId="2" fontId="20" fillId="7" borderId="151" xfId="3" applyNumberFormat="1" applyFont="1" applyFill="1" applyBorder="1" applyAlignment="1" applyProtection="1">
      <alignment horizontal="center" vertical="center" wrapText="1"/>
      <protection locked="0"/>
    </xf>
    <xf numFmtId="2" fontId="21" fillId="0" borderId="111" xfId="3" quotePrefix="1" applyNumberFormat="1" applyFont="1" applyFill="1" applyBorder="1" applyAlignment="1">
      <alignment horizontal="center" vertical="center" wrapText="1"/>
    </xf>
    <xf numFmtId="0" fontId="20" fillId="0" borderId="4" xfId="3" applyNumberFormat="1" applyFont="1" applyFill="1" applyBorder="1" applyAlignment="1"/>
    <xf numFmtId="0" fontId="20" fillId="0" borderId="8" xfId="3" applyNumberFormat="1" applyFont="1" applyFill="1" applyBorder="1" applyAlignment="1"/>
    <xf numFmtId="0" fontId="20" fillId="0" borderId="12" xfId="3" applyNumberFormat="1" applyFont="1" applyFill="1" applyBorder="1" applyAlignment="1"/>
    <xf numFmtId="0" fontId="4" fillId="0" borderId="9" xfId="3" applyNumberFormat="1" applyFont="1" applyFill="1" applyBorder="1" applyAlignment="1">
      <alignment horizontal="center" wrapText="1"/>
    </xf>
    <xf numFmtId="0" fontId="4" fillId="0" borderId="0" xfId="3" applyNumberFormat="1" applyFont="1" applyFill="1" applyBorder="1" applyAlignment="1">
      <alignment horizontal="center" wrapText="1"/>
    </xf>
    <xf numFmtId="0" fontId="4" fillId="0" borderId="12" xfId="3" applyNumberFormat="1" applyFont="1" applyFill="1" applyBorder="1" applyAlignment="1">
      <alignment horizontal="center" wrapText="1"/>
    </xf>
    <xf numFmtId="0" fontId="49" fillId="0" borderId="9" xfId="9" applyNumberFormat="1" applyFont="1" applyFill="1" applyBorder="1" applyAlignment="1" applyProtection="1">
      <alignment horizontal="center"/>
    </xf>
    <xf numFmtId="0" fontId="51" fillId="0" borderId="0" xfId="10" applyNumberFormat="1" applyFont="1" applyFill="1" applyBorder="1" applyAlignment="1" applyProtection="1">
      <alignment horizontal="center"/>
    </xf>
    <xf numFmtId="0" fontId="51" fillId="0" borderId="12" xfId="10" applyNumberFormat="1" applyFont="1" applyFill="1" applyBorder="1" applyAlignment="1" applyProtection="1">
      <alignment horizontal="center"/>
    </xf>
    <xf numFmtId="0" fontId="20" fillId="0" borderId="33" xfId="3" applyNumberFormat="1" applyFont="1" applyFill="1" applyBorder="1" applyAlignment="1"/>
    <xf numFmtId="0" fontId="20" fillId="0" borderId="14" xfId="3" applyNumberFormat="1" applyFont="1" applyFill="1" applyBorder="1" applyAlignment="1"/>
    <xf numFmtId="0" fontId="17" fillId="0" borderId="0" xfId="0" applyFont="1"/>
    <xf numFmtId="0" fontId="52" fillId="0" borderId="0" xfId="9" applyFont="1"/>
    <xf numFmtId="2" fontId="30" fillId="4" borderId="106" xfId="2" applyNumberFormat="1" applyFont="1" applyFill="1" applyBorder="1" applyAlignment="1">
      <alignment horizontal="center" vertical="top" wrapText="1"/>
    </xf>
    <xf numFmtId="2" fontId="30" fillId="4" borderId="107" xfId="0" applyNumberFormat="1" applyFont="1" applyFill="1" applyBorder="1" applyAlignment="1">
      <alignment horizontal="center" vertical="top" wrapText="1"/>
    </xf>
    <xf numFmtId="2" fontId="30" fillId="4" borderId="11" xfId="2" applyNumberFormat="1" applyFont="1" applyFill="1" applyBorder="1" applyAlignment="1">
      <alignment horizontal="center" vertical="top" wrapText="1"/>
    </xf>
    <xf numFmtId="2" fontId="18" fillId="4" borderId="110" xfId="2" applyNumberFormat="1" applyFont="1" applyFill="1" applyBorder="1" applyAlignment="1">
      <alignment horizontal="center" vertical="top" wrapText="1"/>
    </xf>
    <xf numFmtId="2" fontId="18" fillId="4" borderId="111" xfId="0" applyNumberFormat="1" applyFont="1" applyFill="1" applyBorder="1" applyAlignment="1">
      <alignment horizontal="center" vertical="top" wrapText="1"/>
    </xf>
    <xf numFmtId="2" fontId="18" fillId="4" borderId="112" xfId="2" applyNumberFormat="1" applyFont="1" applyFill="1" applyBorder="1" applyAlignment="1">
      <alignment horizontal="center" vertical="top" wrapText="1"/>
    </xf>
    <xf numFmtId="2" fontId="18" fillId="4" borderId="113" xfId="0" applyNumberFormat="1" applyFont="1" applyFill="1" applyBorder="1" applyAlignment="1">
      <alignment horizontal="center" vertical="top" wrapText="1"/>
    </xf>
    <xf numFmtId="2" fontId="30" fillId="4" borderId="119" xfId="0" applyNumberFormat="1" applyFont="1" applyFill="1" applyBorder="1" applyAlignment="1">
      <alignment horizontal="center" vertical="top" wrapText="1"/>
    </xf>
    <xf numFmtId="2" fontId="30" fillId="4" borderId="11" xfId="0" applyNumberFormat="1" applyFont="1" applyFill="1" applyBorder="1" applyAlignment="1">
      <alignment horizontal="center" vertical="top" wrapText="1"/>
    </xf>
    <xf numFmtId="2" fontId="21" fillId="4" borderId="12" xfId="3" applyNumberFormat="1" applyFont="1" applyFill="1" applyBorder="1" applyAlignment="1" applyProtection="1">
      <alignment horizontal="center" vertical="top"/>
    </xf>
    <xf numFmtId="2" fontId="30" fillId="4" borderId="16" xfId="0" applyNumberFormat="1" applyFont="1" applyFill="1" applyBorder="1" applyAlignment="1">
      <alignment horizontal="center" vertical="top" wrapText="1"/>
    </xf>
    <xf numFmtId="2" fontId="30" fillId="4" borderId="120" xfId="0" applyNumberFormat="1" applyFont="1" applyFill="1" applyBorder="1" applyAlignment="1">
      <alignment horizontal="center" vertical="top" wrapText="1"/>
    </xf>
    <xf numFmtId="2" fontId="30" fillId="4" borderId="121" xfId="0" applyNumberFormat="1" applyFont="1" applyFill="1" applyBorder="1" applyAlignment="1">
      <alignment horizontal="center" vertical="top" wrapText="1"/>
    </xf>
    <xf numFmtId="2" fontId="21" fillId="4" borderId="14" xfId="3" applyNumberFormat="1" applyFont="1" applyFill="1" applyBorder="1" applyAlignment="1" applyProtection="1">
      <alignment horizontal="center" vertical="top"/>
    </xf>
    <xf numFmtId="2" fontId="21" fillId="4" borderId="12" xfId="3" applyNumberFormat="1" applyFont="1" applyFill="1" applyBorder="1" applyAlignment="1" applyProtection="1">
      <alignment horizontal="center" vertical="center"/>
    </xf>
    <xf numFmtId="2" fontId="18" fillId="4" borderId="110" xfId="0" applyNumberFormat="1" applyFont="1" applyFill="1" applyBorder="1" applyAlignment="1">
      <alignment horizontal="center" vertical="top" wrapText="1"/>
    </xf>
    <xf numFmtId="2" fontId="21" fillId="4" borderId="66" xfId="3" applyNumberFormat="1" applyFont="1" applyFill="1" applyBorder="1" applyAlignment="1" applyProtection="1">
      <alignment horizontal="center" vertical="center"/>
    </xf>
    <xf numFmtId="2" fontId="31" fillId="4" borderId="16" xfId="0" applyNumberFormat="1" applyFont="1" applyFill="1" applyBorder="1" applyAlignment="1">
      <alignment horizontal="left" vertical="top" wrapText="1"/>
    </xf>
    <xf numFmtId="2" fontId="21" fillId="4" borderId="12" xfId="3" applyNumberFormat="1" applyFont="1" applyFill="1" applyBorder="1" applyAlignment="1" applyProtection="1">
      <alignment horizontal="center" vertical="center"/>
      <protection locked="0"/>
    </xf>
    <xf numFmtId="2" fontId="18" fillId="4" borderId="112" xfId="0" applyNumberFormat="1" applyFont="1" applyFill="1" applyBorder="1" applyAlignment="1">
      <alignment horizontal="center" vertical="top" wrapText="1"/>
    </xf>
    <xf numFmtId="2" fontId="21" fillId="4" borderId="125" xfId="3" applyNumberFormat="1" applyFont="1" applyFill="1" applyBorder="1" applyAlignment="1" applyProtection="1">
      <alignment horizontal="center" vertical="center"/>
    </xf>
    <xf numFmtId="2" fontId="18" fillId="4" borderId="12" xfId="0" applyNumberFormat="1" applyFont="1" applyFill="1" applyBorder="1" applyAlignment="1">
      <alignment horizontal="center" vertical="top" wrapText="1"/>
    </xf>
    <xf numFmtId="2" fontId="18" fillId="4" borderId="127" xfId="0" applyNumberFormat="1" applyFont="1" applyFill="1" applyBorder="1" applyAlignment="1">
      <alignment horizontal="center" vertical="top" wrapText="1"/>
    </xf>
    <xf numFmtId="2" fontId="18" fillId="4" borderId="128" xfId="0" applyNumberFormat="1" applyFont="1" applyFill="1" applyBorder="1" applyAlignment="1">
      <alignment horizontal="center" vertical="top" wrapText="1"/>
    </xf>
    <xf numFmtId="2" fontId="30" fillId="4" borderId="146" xfId="0" applyNumberFormat="1" applyFont="1" applyFill="1" applyBorder="1" applyAlignment="1">
      <alignment horizontal="center" vertical="top" wrapText="1"/>
    </xf>
    <xf numFmtId="2" fontId="21" fillId="7" borderId="152" xfId="3" applyNumberFormat="1" applyFont="1" applyFill="1" applyBorder="1" applyAlignment="1">
      <alignment horizontal="center" vertical="center" wrapText="1"/>
    </xf>
    <xf numFmtId="2" fontId="20" fillId="7" borderId="111" xfId="3" applyNumberFormat="1" applyFont="1" applyFill="1" applyBorder="1" applyAlignment="1">
      <alignment horizontal="center" vertical="center" wrapText="1"/>
    </xf>
    <xf numFmtId="2" fontId="21" fillId="7" borderId="111" xfId="3" applyNumberFormat="1" applyFont="1" applyFill="1" applyBorder="1" applyAlignment="1">
      <alignment horizontal="center" vertical="center" wrapText="1"/>
    </xf>
    <xf numFmtId="2" fontId="48" fillId="4" borderId="153" xfId="0" applyNumberFormat="1" applyFont="1" applyFill="1" applyBorder="1" applyAlignment="1">
      <alignment horizontal="center" vertical="top" wrapText="1"/>
    </xf>
    <xf numFmtId="2" fontId="30" fillId="4" borderId="154" xfId="0" applyNumberFormat="1" applyFont="1" applyFill="1" applyBorder="1" applyAlignment="1">
      <alignment horizontal="center" vertical="top" wrapText="1"/>
    </xf>
  </cellXfs>
  <cellStyles count="11">
    <cellStyle name="Hipervínculo" xfId="9" builtinId="8"/>
    <cellStyle name="Hipervínculo 2" xfId="10" xr:uid="{D0454653-95A9-42AE-840A-3157674AD12A}"/>
    <cellStyle name="Normal" xfId="0" builtinId="0"/>
    <cellStyle name="Normal 2" xfId="3" xr:uid="{3E4D50E2-BD49-43AC-BA16-F5305297F377}"/>
    <cellStyle name="Normal 2 2" xfId="2" xr:uid="{066F6120-BF1A-49B9-8023-E9080C141835}"/>
    <cellStyle name="Normal 3 2" xfId="6" xr:uid="{B873951A-9D7A-4A5D-9F00-A55D3A77A58D}"/>
    <cellStyle name="Normal 3 3 2" xfId="4" xr:uid="{961C1C59-7440-4CAA-B05C-F4FC3FA5F546}"/>
    <cellStyle name="Normal_producto intermedio 42-04 2" xfId="5" xr:uid="{B51D7591-07E7-427A-970B-A65B7F57787D}"/>
    <cellStyle name="Porcentaje" xfId="1" builtinId="5"/>
    <cellStyle name="Porcentaje 2" xfId="7" xr:uid="{73814F92-6BC2-4309-8087-692A41A28801}"/>
    <cellStyle name="Porcentaje 2 2" xfId="8" xr:uid="{7C97C8C7-B59F-4DB3-933D-DB2BE71B6459}"/>
  </cellStyles>
  <dxfs count="50">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26" Type="http://schemas.openxmlformats.org/officeDocument/2006/relationships/externalLink" Target="externalLinks/externalLink9.xml"/><Relationship Id="rId3" Type="http://schemas.openxmlformats.org/officeDocument/2006/relationships/worksheet" Target="worksheets/sheet3.xml"/><Relationship Id="rId21" Type="http://schemas.openxmlformats.org/officeDocument/2006/relationships/externalLink" Target="externalLinks/externalLink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3.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7.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6.xml"/><Relationship Id="rId28" Type="http://schemas.openxmlformats.org/officeDocument/2006/relationships/externalLink" Target="externalLinks/externalLink11.xml"/><Relationship Id="rId10" Type="http://schemas.openxmlformats.org/officeDocument/2006/relationships/worksheet" Target="worksheets/sheet10.xml"/><Relationship Id="rId19" Type="http://schemas.openxmlformats.org/officeDocument/2006/relationships/externalLink" Target="externalLinks/externalLink2.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5.xml"/><Relationship Id="rId27" Type="http://schemas.openxmlformats.org/officeDocument/2006/relationships/externalLink" Target="externalLinks/externalLink10.xml"/><Relationship Id="rId30"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107094</xdr:colOff>
      <xdr:row>62</xdr:row>
      <xdr:rowOff>10861</xdr:rowOff>
    </xdr:from>
    <xdr:to>
      <xdr:col>6</xdr:col>
      <xdr:colOff>1581150</xdr:colOff>
      <xdr:row>83</xdr:row>
      <xdr:rowOff>38575</xdr:rowOff>
    </xdr:to>
    <xdr:sp macro="" textlink="">
      <xdr:nvSpPr>
        <xdr:cNvPr id="2" name="CuadroTexto 1">
          <a:extLst>
            <a:ext uri="{FF2B5EF4-FFF2-40B4-BE49-F238E27FC236}">
              <a16:creationId xmlns:a16="http://schemas.microsoft.com/office/drawing/2014/main" id="{25BBDDA8-B1D5-47CC-8E52-D4888FED118A}"/>
            </a:ext>
          </a:extLst>
        </xdr:cNvPr>
        <xdr:cNvSpPr txBox="1"/>
      </xdr:nvSpPr>
      <xdr:spPr>
        <a:xfrm>
          <a:off x="107094" y="15260386"/>
          <a:ext cx="10903806" cy="419966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just"/>
          <a:r>
            <a:rPr lang="es-ES" sz="1100" b="1">
              <a:solidFill>
                <a:schemeClr val="dk1"/>
              </a:solidFill>
              <a:effectLst/>
              <a:latin typeface="Verdana" panose="020B0604030504040204" pitchFamily="34" charset="0"/>
              <a:ea typeface="Verdana" panose="020B0604030504040204" pitchFamily="34" charset="0"/>
              <a:cs typeface="+mn-cs"/>
            </a:rPr>
            <a:t>● CEREALES (</a:t>
          </a:r>
          <a:r>
            <a:rPr kumimoji="0" lang="es-ES" sz="1100" b="1" i="1" u="none" strike="noStrike" kern="0" cap="none" spc="0" normalizeH="0" baseline="0" noProof="0">
              <a:ln>
                <a:noFill/>
              </a:ln>
              <a:solidFill>
                <a:srgbClr val="00B050"/>
              </a:solidFill>
              <a:effectLst/>
              <a:uLnTx/>
              <a:uFillTx/>
              <a:latin typeface="Verdana" panose="020B0604030504040204" pitchFamily="34" charset="0"/>
              <a:ea typeface="Verdana" panose="020B0604030504040204" pitchFamily="34" charset="0"/>
              <a:cs typeface="+mn-cs"/>
            </a:rPr>
            <a:t>▲</a:t>
          </a:r>
          <a:r>
            <a:rPr lang="es-ES" sz="1100" b="1">
              <a:solidFill>
                <a:schemeClr val="dk1"/>
              </a:solidFill>
              <a:effectLst/>
              <a:latin typeface="Verdana" panose="020B0604030504040204" pitchFamily="34" charset="0"/>
              <a:ea typeface="Verdana" panose="020B0604030504040204" pitchFamily="34" charset="0"/>
              <a:cs typeface="+mn-cs"/>
            </a:rPr>
            <a:t>)</a:t>
          </a:r>
          <a:r>
            <a:rPr lang="es-ES" sz="1100">
              <a:solidFill>
                <a:schemeClr val="dk1"/>
              </a:solidFill>
              <a:effectLst/>
              <a:latin typeface="Verdana" panose="020B0604030504040204" pitchFamily="34" charset="0"/>
              <a:ea typeface="Verdana" panose="020B0604030504040204" pitchFamily="34" charset="0"/>
              <a:cs typeface="+mn-cs"/>
            </a:rPr>
            <a:t>: Tras</a:t>
          </a:r>
          <a:r>
            <a:rPr lang="es-ES" sz="1100" baseline="0">
              <a:solidFill>
                <a:schemeClr val="dk1"/>
              </a:solidFill>
              <a:effectLst/>
              <a:latin typeface="Verdana" panose="020B0604030504040204" pitchFamily="34" charset="0"/>
              <a:ea typeface="Verdana" panose="020B0604030504040204" pitchFamily="34" charset="0"/>
              <a:cs typeface="+mn-cs"/>
            </a:rPr>
            <a:t> largo tiempo con cotizaciones medias a la baja, esta semana se aprecian prácticamente todos los cereales en seguimiento:</a:t>
          </a:r>
          <a:r>
            <a:rPr lang="es-ES" sz="1100">
              <a:solidFill>
                <a:schemeClr val="dk1"/>
              </a:solidFill>
              <a:effectLst/>
              <a:latin typeface="Verdana" panose="020B0604030504040204" pitchFamily="34" charset="0"/>
              <a:ea typeface="Verdana" panose="020B0604030504040204" pitchFamily="34" charset="0"/>
              <a:cs typeface="+mn-cs"/>
            </a:rPr>
            <a:t> </a:t>
          </a:r>
          <a:r>
            <a:rPr kumimoji="0" lang="es-ES" sz="1100" b="1" i="1"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maíz grano</a:t>
          </a:r>
          <a:r>
            <a:rPr kumimoji="0" lang="es-ES" sz="1100" b="0"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 (3,32 %), </a:t>
          </a:r>
          <a:r>
            <a:rPr kumimoji="0" lang="es-ES" sz="1100" b="1" i="1"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trigo blando</a:t>
          </a:r>
          <a:r>
            <a:rPr kumimoji="0" lang="es-ES" sz="1100" b="0"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 (1,64 %), </a:t>
          </a:r>
          <a:r>
            <a:rPr kumimoji="0" lang="es-ES" sz="1100" b="1" i="1"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cebada pienso</a:t>
          </a:r>
          <a:r>
            <a:rPr kumimoji="0" lang="es-ES" sz="1100" b="0"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 (1,44 %) y </a:t>
          </a:r>
          <a:r>
            <a:rPr lang="es-ES" sz="1100" b="1" i="1">
              <a:solidFill>
                <a:schemeClr val="dk1"/>
              </a:solidFill>
              <a:effectLst/>
              <a:latin typeface="Verdana" panose="020B0604030504040204" pitchFamily="34" charset="0"/>
              <a:ea typeface="Verdana" panose="020B0604030504040204" pitchFamily="34" charset="0"/>
              <a:cs typeface="+mn-cs"/>
            </a:rPr>
            <a:t>cebada malta</a:t>
          </a:r>
          <a:r>
            <a:rPr lang="es-ES" sz="1100">
              <a:solidFill>
                <a:schemeClr val="dk1"/>
              </a:solidFill>
              <a:effectLst/>
              <a:latin typeface="Verdana" panose="020B0604030504040204" pitchFamily="34" charset="0"/>
              <a:ea typeface="Verdana" panose="020B0604030504040204" pitchFamily="34" charset="0"/>
              <a:cs typeface="+mn-cs"/>
            </a:rPr>
            <a:t> (0,97 %);</a:t>
          </a:r>
          <a:r>
            <a:rPr lang="es-ES" sz="1100" baseline="0">
              <a:solidFill>
                <a:schemeClr val="dk1"/>
              </a:solidFill>
              <a:effectLst/>
              <a:latin typeface="Verdana" panose="020B0604030504040204" pitchFamily="34" charset="0"/>
              <a:ea typeface="Verdana" panose="020B0604030504040204" pitchFamily="34" charset="0"/>
              <a:cs typeface="+mn-cs"/>
            </a:rPr>
            <a:t> solo e</a:t>
          </a:r>
          <a:r>
            <a:rPr lang="es-ES" sz="1100">
              <a:solidFill>
                <a:schemeClr val="dk1"/>
              </a:solidFill>
              <a:effectLst/>
              <a:latin typeface="Verdana" panose="020B0604030504040204" pitchFamily="34" charset="0"/>
              <a:ea typeface="Verdana" panose="020B0604030504040204" pitchFamily="34" charset="0"/>
              <a:cs typeface="+mn-cs"/>
            </a:rPr>
            <a:t>l </a:t>
          </a:r>
          <a:r>
            <a:rPr lang="es-ES" sz="1100" b="1" i="1">
              <a:solidFill>
                <a:schemeClr val="dk1"/>
              </a:solidFill>
              <a:effectLst/>
              <a:latin typeface="Verdana" panose="020B0604030504040204" pitchFamily="34" charset="0"/>
              <a:ea typeface="Verdana" panose="020B0604030504040204" pitchFamily="34" charset="0"/>
              <a:cs typeface="+mn-cs"/>
            </a:rPr>
            <a:t>trigo duro </a:t>
          </a:r>
          <a:r>
            <a:rPr lang="es-ES" sz="1100" b="0" i="0">
              <a:solidFill>
                <a:schemeClr val="dk1"/>
              </a:solidFill>
              <a:effectLst/>
              <a:latin typeface="Verdana" panose="020B0604030504040204" pitchFamily="34" charset="0"/>
              <a:ea typeface="Verdana" panose="020B0604030504040204" pitchFamily="34" charset="0"/>
              <a:cs typeface="+mn-cs"/>
            </a:rPr>
            <a:t>repite</a:t>
          </a:r>
          <a:r>
            <a:rPr lang="es-ES" sz="1100" b="0" i="0" baseline="0">
              <a:solidFill>
                <a:schemeClr val="dk1"/>
              </a:solidFill>
              <a:effectLst/>
              <a:latin typeface="Verdana" panose="020B0604030504040204" pitchFamily="34" charset="0"/>
              <a:ea typeface="Verdana" panose="020B0604030504040204" pitchFamily="34" charset="0"/>
              <a:cs typeface="+mn-cs"/>
            </a:rPr>
            <a:t> cotización.</a:t>
          </a:r>
        </a:p>
        <a:p>
          <a:pPr algn="just"/>
          <a:endParaRPr lang="es-ES" sz="1100" b="0" i="0">
            <a:solidFill>
              <a:schemeClr val="dk1"/>
            </a:solidFill>
            <a:effectLst/>
            <a:latin typeface="Verdana" panose="020B0604030504040204" pitchFamily="34" charset="0"/>
            <a:ea typeface="Verdana" panose="020B0604030504040204" pitchFamily="34" charset="0"/>
            <a:cs typeface="+mn-cs"/>
          </a:endParaRPr>
        </a:p>
        <a:p>
          <a:pPr marL="0" marR="0" lvl="0" indent="0" algn="just" defTabSz="914400" eaLnBrk="1" fontAlgn="auto" latinLnBrk="0" hangingPunct="1">
            <a:lnSpc>
              <a:spcPct val="100000"/>
            </a:lnSpc>
            <a:spcBef>
              <a:spcPts val="0"/>
            </a:spcBef>
            <a:spcAft>
              <a:spcPts val="0"/>
            </a:spcAft>
            <a:buClrTx/>
            <a:buSzTx/>
            <a:buFontTx/>
            <a:buNone/>
            <a:tabLst/>
            <a:defRPr/>
          </a:pPr>
          <a:r>
            <a:rPr lang="es-ES" sz="1100">
              <a:solidFill>
                <a:schemeClr val="dk1"/>
              </a:solidFill>
              <a:effectLst/>
              <a:latin typeface="Verdana" panose="020B0604030504040204" pitchFamily="34" charset="0"/>
              <a:ea typeface="Verdana" panose="020B0604030504040204" pitchFamily="34" charset="0"/>
              <a:cs typeface="+mn-cs"/>
            </a:rPr>
            <a:t>● </a:t>
          </a:r>
          <a:r>
            <a:rPr lang="es-ES" sz="1100" b="1">
              <a:solidFill>
                <a:schemeClr val="dk1"/>
              </a:solidFill>
              <a:effectLst/>
              <a:latin typeface="Verdana" panose="020B0604030504040204" pitchFamily="34" charset="0"/>
              <a:ea typeface="Verdana" panose="020B0604030504040204" pitchFamily="34" charset="0"/>
              <a:cs typeface="+mn-cs"/>
            </a:rPr>
            <a:t>ARROZ (</a:t>
          </a:r>
          <a:r>
            <a:rPr kumimoji="0" lang="es-ES" sz="1100" b="1" i="1" u="none" strike="noStrike" kern="0" cap="none" spc="0" normalizeH="0" baseline="0" noProof="0">
              <a:ln>
                <a:noFill/>
              </a:ln>
              <a:solidFill>
                <a:srgbClr val="FF0000"/>
              </a:solidFill>
              <a:effectLst/>
              <a:uLnTx/>
              <a:uFillTx/>
              <a:latin typeface="Verdana" panose="020B0604030504040204" pitchFamily="34" charset="0"/>
              <a:ea typeface="Verdana" panose="020B0604030504040204" pitchFamily="34" charset="0"/>
              <a:cs typeface="+mn-cs"/>
            </a:rPr>
            <a:t>▼</a:t>
          </a:r>
          <a:r>
            <a:rPr kumimoji="0" lang="es-ES" sz="1100" b="1" i="1" u="none" strike="noStrike" kern="0" cap="none" spc="0" normalizeH="0" baseline="0" noProof="0">
              <a:ln>
                <a:noFill/>
              </a:ln>
              <a:solidFill>
                <a:srgbClr val="00B050"/>
              </a:solidFill>
              <a:effectLst/>
              <a:uLnTx/>
              <a:uFillTx/>
              <a:latin typeface="Verdana" panose="020B0604030504040204" pitchFamily="34" charset="0"/>
              <a:ea typeface="Verdana" panose="020B0604030504040204" pitchFamily="34" charset="0"/>
              <a:cs typeface="+mn-cs"/>
            </a:rPr>
            <a:t>▲</a:t>
          </a:r>
          <a:r>
            <a:rPr lang="es-ES" sz="1100" b="1">
              <a:solidFill>
                <a:schemeClr val="dk1"/>
              </a:solidFill>
              <a:effectLst/>
              <a:latin typeface="Verdana" panose="020B0604030504040204" pitchFamily="34" charset="0"/>
              <a:ea typeface="Verdana" panose="020B0604030504040204" pitchFamily="34" charset="0"/>
              <a:cs typeface="+mn-cs"/>
            </a:rPr>
            <a:t>)</a:t>
          </a:r>
          <a:r>
            <a:rPr lang="es-ES" sz="1100">
              <a:solidFill>
                <a:schemeClr val="dk1"/>
              </a:solidFill>
              <a:effectLst/>
              <a:latin typeface="Verdana" panose="020B0604030504040204" pitchFamily="34" charset="0"/>
              <a:ea typeface="Verdana" panose="020B0604030504040204" pitchFamily="34" charset="0"/>
              <a:cs typeface="+mn-cs"/>
            </a:rPr>
            <a:t>: Se incrementa notablemente el </a:t>
          </a:r>
          <a:r>
            <a:rPr lang="es-ES" sz="1100" baseline="0">
              <a:solidFill>
                <a:schemeClr val="dk1"/>
              </a:solidFill>
              <a:effectLst/>
              <a:latin typeface="Verdana" panose="020B0604030504040204" pitchFamily="34" charset="0"/>
              <a:ea typeface="Verdana" panose="020B0604030504040204" pitchFamily="34" charset="0"/>
              <a:cs typeface="+mn-cs"/>
            </a:rPr>
            <a:t>precio medio del </a:t>
          </a:r>
          <a:r>
            <a:rPr kumimoji="0" lang="es-ES" sz="1100" b="1" i="1"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blanco vaporizado </a:t>
          </a:r>
          <a:r>
            <a:rPr kumimoji="0" lang="es-ES" sz="1100" b="0"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(8,13 %); también lo hacen, en menor proporción, los del </a:t>
          </a:r>
          <a:r>
            <a:rPr kumimoji="0" lang="es-ES" sz="1100" b="1" i="1"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blanco japónica </a:t>
          </a:r>
          <a:r>
            <a:rPr kumimoji="0" lang="es-ES" sz="1100" b="0"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(2,15 %) y el </a:t>
          </a:r>
          <a:r>
            <a:rPr kumimoji="0" lang="es-ES" sz="1100" b="1" i="1"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partido </a:t>
          </a:r>
          <a:r>
            <a:rPr kumimoji="0" lang="es-ES" sz="1100" b="0"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(1,46 %). Descensos para los tipos en </a:t>
          </a:r>
          <a:r>
            <a:rPr kumimoji="0" lang="es-ES" sz="1100" b="1" i="1"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cáscara: japónica </a:t>
          </a:r>
          <a:r>
            <a:rPr kumimoji="0" lang="es-ES" sz="1100" b="0"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(-4,05 %) e </a:t>
          </a:r>
          <a:r>
            <a:rPr lang="es-ES" sz="1100" b="1" i="1" baseline="0">
              <a:solidFill>
                <a:schemeClr val="dk1"/>
              </a:solidFill>
              <a:effectLst/>
              <a:latin typeface="Verdana" panose="020B0604030504040204" pitchFamily="34" charset="0"/>
              <a:ea typeface="Verdana" panose="020B0604030504040204" pitchFamily="34" charset="0"/>
              <a:cs typeface="+mn-cs"/>
            </a:rPr>
            <a:t>índica </a:t>
          </a:r>
          <a:r>
            <a:rPr lang="es-ES" sz="1100" baseline="0">
              <a:solidFill>
                <a:schemeClr val="dk1"/>
              </a:solidFill>
              <a:effectLst/>
              <a:latin typeface="Verdana" panose="020B0604030504040204" pitchFamily="34" charset="0"/>
              <a:ea typeface="Verdana" panose="020B0604030504040204" pitchFamily="34" charset="0"/>
              <a:cs typeface="+mn-cs"/>
            </a:rPr>
            <a:t>(-2,84 %), así como, mínimo, para el </a:t>
          </a:r>
          <a:r>
            <a:rPr kumimoji="0" lang="es-ES" sz="1100" b="1" i="1"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blanco índica </a:t>
          </a:r>
          <a:r>
            <a:rPr kumimoji="0" lang="es-ES" sz="1100" b="0"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(-0,02 %).</a:t>
          </a:r>
        </a:p>
        <a:p>
          <a:pPr marL="0" marR="0" lvl="0" indent="0" algn="just" defTabSz="914400" eaLnBrk="1" fontAlgn="auto" latinLnBrk="0" hangingPunct="1">
            <a:lnSpc>
              <a:spcPct val="100000"/>
            </a:lnSpc>
            <a:spcBef>
              <a:spcPts val="0"/>
            </a:spcBef>
            <a:spcAft>
              <a:spcPts val="0"/>
            </a:spcAft>
            <a:buClrTx/>
            <a:buSzTx/>
            <a:buFontTx/>
            <a:buNone/>
            <a:tabLst/>
            <a:defRPr/>
          </a:pPr>
          <a:endParaRPr kumimoji="0" lang="es-ES" sz="1100" b="0"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endParaRPr>
        </a:p>
        <a:p>
          <a:pPr marL="0" marR="0" lvl="0" indent="0" algn="just" defTabSz="914400" eaLnBrk="1" fontAlgn="auto" latinLnBrk="0" hangingPunct="1">
            <a:lnSpc>
              <a:spcPct val="100000"/>
            </a:lnSpc>
            <a:spcBef>
              <a:spcPts val="0"/>
            </a:spcBef>
            <a:spcAft>
              <a:spcPts val="0"/>
            </a:spcAft>
            <a:buClrTx/>
            <a:buSzTx/>
            <a:buFontTx/>
            <a:buNone/>
            <a:tabLst/>
            <a:defRPr/>
          </a:pPr>
          <a:r>
            <a:rPr lang="es-ES" sz="1100" b="1">
              <a:solidFill>
                <a:schemeClr val="dk1"/>
              </a:solidFill>
              <a:effectLst/>
              <a:latin typeface="Verdana" panose="020B0604030504040204" pitchFamily="34" charset="0"/>
              <a:ea typeface="Verdana" panose="020B0604030504040204" pitchFamily="34" charset="0"/>
              <a:cs typeface="+mn-cs"/>
            </a:rPr>
            <a:t>● SEMILLAS OLEAGINOSAS (</a:t>
          </a:r>
          <a:r>
            <a:rPr kumimoji="0" lang="es-ES" sz="1100" b="1" i="1" u="none" strike="noStrike" kern="0" cap="none" spc="0" normalizeH="0" baseline="0" noProof="0">
              <a:ln>
                <a:noFill/>
              </a:ln>
              <a:solidFill>
                <a:srgbClr val="FF0000"/>
              </a:solidFill>
              <a:effectLst/>
              <a:uLnTx/>
              <a:uFillTx/>
              <a:latin typeface="Verdana" panose="020B0604030504040204" pitchFamily="34" charset="0"/>
              <a:ea typeface="Verdana" panose="020B0604030504040204" pitchFamily="34" charset="0"/>
              <a:cs typeface="+mn-cs"/>
            </a:rPr>
            <a:t>▼</a:t>
          </a:r>
          <a:r>
            <a:rPr lang="es-ES" sz="1100" b="1">
              <a:solidFill>
                <a:schemeClr val="dk1"/>
              </a:solidFill>
              <a:effectLst/>
              <a:latin typeface="Verdana" panose="020B0604030504040204" pitchFamily="34" charset="0"/>
              <a:ea typeface="Verdana" panose="020B0604030504040204" pitchFamily="34" charset="0"/>
              <a:cs typeface="+mn-cs"/>
            </a:rPr>
            <a:t>)</a:t>
          </a:r>
          <a:r>
            <a:rPr lang="es-ES" sz="1100">
              <a:solidFill>
                <a:schemeClr val="dk1"/>
              </a:solidFill>
              <a:effectLst/>
              <a:latin typeface="Verdana" panose="020B0604030504040204" pitchFamily="34" charset="0"/>
              <a:ea typeface="Verdana" panose="020B0604030504040204" pitchFamily="34" charset="0"/>
              <a:cs typeface="+mn-cs"/>
            </a:rPr>
            <a:t>: Tras</a:t>
          </a:r>
          <a:r>
            <a:rPr lang="es-ES" sz="1100" baseline="0">
              <a:solidFill>
                <a:schemeClr val="dk1"/>
              </a:solidFill>
              <a:effectLst/>
              <a:latin typeface="Verdana" panose="020B0604030504040204" pitchFamily="34" charset="0"/>
              <a:ea typeface="Verdana" panose="020B0604030504040204" pitchFamily="34" charset="0"/>
              <a:cs typeface="+mn-cs"/>
            </a:rPr>
            <a:t> la subida de la semana anterior, vuelve a bajar </a:t>
          </a:r>
          <a:r>
            <a:rPr lang="es-ES" sz="1100">
              <a:solidFill>
                <a:schemeClr val="dk1"/>
              </a:solidFill>
              <a:effectLst/>
              <a:latin typeface="Verdana" panose="020B0604030504040204" pitchFamily="34" charset="0"/>
              <a:ea typeface="Verdana" panose="020B0604030504040204" pitchFamily="34" charset="0"/>
              <a:cs typeface="+mn-cs"/>
            </a:rPr>
            <a:t>la cotización de la semilla de</a:t>
          </a:r>
          <a:r>
            <a:rPr kumimoji="0" lang="es-ES" sz="1100" b="0"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 </a:t>
          </a:r>
          <a:r>
            <a:rPr kumimoji="0" lang="es-ES" sz="1100" b="1" i="1"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colza</a:t>
          </a:r>
          <a:r>
            <a:rPr kumimoji="0" lang="es-ES" sz="1100" b="0" i="1"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 </a:t>
          </a:r>
          <a:r>
            <a:rPr kumimoji="0" lang="es-ES" sz="1100" b="0"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(-1,33 %), además de, nuevamente, con menor intensidad, las de ambos tipos de </a:t>
          </a:r>
          <a:r>
            <a:rPr kumimoji="0" lang="es-ES" sz="1100" b="1" i="1"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girasol</a:t>
          </a:r>
          <a:r>
            <a:rPr kumimoji="0" lang="es-ES" sz="1100" b="0" i="1"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a:t>
          </a:r>
          <a:r>
            <a:rPr lang="es-ES" sz="1100">
              <a:solidFill>
                <a:schemeClr val="dk1"/>
              </a:solidFill>
              <a:effectLst/>
              <a:latin typeface="Verdana" panose="020B0604030504040204" pitchFamily="34" charset="0"/>
              <a:ea typeface="Verdana" panose="020B0604030504040204" pitchFamily="34" charset="0"/>
              <a:cs typeface="+mn-cs"/>
            </a:rPr>
            <a:t> </a:t>
          </a:r>
          <a:r>
            <a:rPr kumimoji="0" lang="es-ES" sz="1100" b="1" i="1"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convencional</a:t>
          </a:r>
          <a:r>
            <a:rPr kumimoji="0" lang="es-ES" sz="1100" b="0" i="1"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 </a:t>
          </a:r>
          <a:r>
            <a:rPr kumimoji="0" lang="es-ES" sz="1100" b="0"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(-0,26 %) y </a:t>
          </a:r>
          <a:r>
            <a:rPr lang="es-ES" sz="1100" b="1" i="1">
              <a:solidFill>
                <a:schemeClr val="dk1"/>
              </a:solidFill>
              <a:effectLst/>
              <a:latin typeface="Verdana" panose="020B0604030504040204" pitchFamily="34" charset="0"/>
              <a:ea typeface="Verdana" panose="020B0604030504040204" pitchFamily="34" charset="0"/>
              <a:cs typeface="+mn-cs"/>
            </a:rPr>
            <a:t>alto oleico </a:t>
          </a:r>
          <a:r>
            <a:rPr lang="es-ES" sz="1100" b="0" i="0">
              <a:solidFill>
                <a:schemeClr val="dk1"/>
              </a:solidFill>
              <a:effectLst/>
              <a:latin typeface="Verdana" panose="020B0604030504040204" pitchFamily="34" charset="0"/>
              <a:ea typeface="Verdana" panose="020B0604030504040204" pitchFamily="34" charset="0"/>
              <a:cs typeface="+mn-cs"/>
            </a:rPr>
            <a:t>(-0,13 %)</a:t>
          </a:r>
          <a:r>
            <a:rPr lang="es-ES" sz="1100" b="0" i="0" baseline="0">
              <a:solidFill>
                <a:schemeClr val="dk1"/>
              </a:solidFill>
              <a:effectLst/>
              <a:latin typeface="Verdana" panose="020B0604030504040204" pitchFamily="34" charset="0"/>
              <a:ea typeface="Verdana" panose="020B0604030504040204" pitchFamily="34" charset="0"/>
              <a:cs typeface="+mn-cs"/>
            </a:rPr>
            <a:t>.</a:t>
          </a:r>
        </a:p>
        <a:p>
          <a:pPr marL="0" marR="0" lvl="0" indent="0" algn="just" defTabSz="914400" eaLnBrk="1" fontAlgn="auto" latinLnBrk="0" hangingPunct="1">
            <a:lnSpc>
              <a:spcPct val="100000"/>
            </a:lnSpc>
            <a:spcBef>
              <a:spcPts val="0"/>
            </a:spcBef>
            <a:spcAft>
              <a:spcPts val="0"/>
            </a:spcAft>
            <a:buClrTx/>
            <a:buSzTx/>
            <a:buFontTx/>
            <a:buNone/>
            <a:tabLst/>
            <a:defRPr/>
          </a:pPr>
          <a:r>
            <a:rPr lang="es-ES" sz="1100">
              <a:solidFill>
                <a:schemeClr val="dk1"/>
              </a:solidFill>
              <a:effectLst/>
              <a:latin typeface="Verdana" panose="020B0604030504040204" pitchFamily="34" charset="0"/>
              <a:ea typeface="Verdana" panose="020B0604030504040204" pitchFamily="34" charset="0"/>
              <a:cs typeface="+mn-cs"/>
            </a:rPr>
            <a:t> </a:t>
          </a:r>
        </a:p>
        <a:p>
          <a:pPr algn="just"/>
          <a:r>
            <a:rPr lang="es-ES" sz="1100" b="1">
              <a:solidFill>
                <a:schemeClr val="dk1"/>
              </a:solidFill>
              <a:effectLst/>
              <a:latin typeface="Verdana" panose="020B0604030504040204" pitchFamily="34" charset="0"/>
              <a:ea typeface="Verdana" panose="020B0604030504040204" pitchFamily="34" charset="0"/>
              <a:cs typeface="+mn-cs"/>
            </a:rPr>
            <a:t>● TORTAS DE GIRASOL Y SOJA (</a:t>
          </a:r>
          <a:r>
            <a:rPr kumimoji="0" lang="es-ES" sz="1100" b="1" i="1" u="none" strike="noStrike" kern="0" cap="none" spc="0" normalizeH="0" baseline="0" noProof="0">
              <a:ln>
                <a:noFill/>
              </a:ln>
              <a:solidFill>
                <a:srgbClr val="FF0000"/>
              </a:solidFill>
              <a:effectLst/>
              <a:uLnTx/>
              <a:uFillTx/>
              <a:latin typeface="Verdana" panose="020B0604030504040204" pitchFamily="34" charset="0"/>
              <a:ea typeface="Verdana" panose="020B0604030504040204" pitchFamily="34" charset="0"/>
              <a:cs typeface="+mn-cs"/>
            </a:rPr>
            <a:t>▼</a:t>
          </a:r>
          <a:r>
            <a:rPr kumimoji="0" lang="es-ES" sz="1100" b="1" i="1"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a:t>
          </a:r>
          <a:r>
            <a:rPr lang="es-ES" sz="1100" b="1">
              <a:solidFill>
                <a:schemeClr val="dk1"/>
              </a:solidFill>
              <a:effectLst/>
              <a:latin typeface="Verdana" panose="020B0604030504040204" pitchFamily="34" charset="0"/>
              <a:ea typeface="Verdana" panose="020B0604030504040204" pitchFamily="34" charset="0"/>
              <a:cs typeface="+mn-cs"/>
            </a:rPr>
            <a:t>)</a:t>
          </a:r>
          <a:r>
            <a:rPr lang="es-ES" sz="1100">
              <a:solidFill>
                <a:schemeClr val="dk1"/>
              </a:solidFill>
              <a:effectLst/>
              <a:latin typeface="Verdana" panose="020B0604030504040204" pitchFamily="34" charset="0"/>
              <a:ea typeface="Verdana" panose="020B0604030504040204" pitchFamily="34" charset="0"/>
              <a:cs typeface="+mn-cs"/>
            </a:rPr>
            <a:t>:</a:t>
          </a:r>
          <a:r>
            <a:rPr lang="es-ES" sz="1100" baseline="0">
              <a:solidFill>
                <a:schemeClr val="dk1"/>
              </a:solidFill>
              <a:effectLst/>
              <a:latin typeface="Verdana" panose="020B0604030504040204" pitchFamily="34" charset="0"/>
              <a:ea typeface="Verdana" panose="020B0604030504040204" pitchFamily="34" charset="0"/>
              <a:cs typeface="+mn-cs"/>
            </a:rPr>
            <a:t> De nuevo a la baja la </a:t>
          </a:r>
          <a:r>
            <a:rPr lang="es-ES" sz="1100" b="1" i="1" baseline="0">
              <a:solidFill>
                <a:schemeClr val="dk1"/>
              </a:solidFill>
              <a:effectLst/>
              <a:latin typeface="Verdana" panose="020B0604030504040204" pitchFamily="34" charset="0"/>
              <a:ea typeface="Verdana" panose="020B0604030504040204" pitchFamily="34" charset="0"/>
              <a:cs typeface="+mn-cs"/>
            </a:rPr>
            <a:t>torta de girasol </a:t>
          </a:r>
          <a:r>
            <a:rPr lang="es-ES" sz="1100" b="0" i="0" baseline="0">
              <a:solidFill>
                <a:schemeClr val="dk1"/>
              </a:solidFill>
              <a:effectLst/>
              <a:latin typeface="Verdana" panose="020B0604030504040204" pitchFamily="34" charset="0"/>
              <a:ea typeface="Verdana" panose="020B0604030504040204" pitchFamily="34" charset="0"/>
              <a:cs typeface="+mn-cs"/>
            </a:rPr>
            <a:t>(-1,35 %); sin variaciones para la </a:t>
          </a:r>
          <a:r>
            <a:rPr lang="es-ES" sz="1100" b="1" i="1" u="none" baseline="0">
              <a:solidFill>
                <a:schemeClr val="dk1"/>
              </a:solidFill>
              <a:effectLst/>
              <a:latin typeface="Verdana" panose="020B0604030504040204" pitchFamily="34" charset="0"/>
              <a:ea typeface="Verdana" panose="020B0604030504040204" pitchFamily="34" charset="0"/>
              <a:cs typeface="+mn-cs"/>
            </a:rPr>
            <a:t>de soja</a:t>
          </a:r>
          <a:r>
            <a:rPr lang="es-ES" sz="1100" b="0" i="0" baseline="0">
              <a:solidFill>
                <a:schemeClr val="dk1"/>
              </a:solidFill>
              <a:effectLst/>
              <a:latin typeface="Verdana" panose="020B0604030504040204" pitchFamily="34" charset="0"/>
              <a:ea typeface="Verdana" panose="020B0604030504040204" pitchFamily="34" charset="0"/>
              <a:cs typeface="+mn-cs"/>
            </a:rPr>
            <a:t>.</a:t>
          </a:r>
          <a:endParaRPr lang="es-ES" sz="1100" b="1" i="1">
            <a:solidFill>
              <a:schemeClr val="dk1"/>
            </a:solidFill>
            <a:effectLst/>
            <a:latin typeface="Verdana" panose="020B0604030504040204" pitchFamily="34" charset="0"/>
            <a:ea typeface="Verdana" panose="020B0604030504040204" pitchFamily="34" charset="0"/>
            <a:cs typeface="+mn-cs"/>
          </a:endParaRPr>
        </a:p>
        <a:p>
          <a:pPr algn="just"/>
          <a:r>
            <a:rPr lang="es-ES" sz="1100">
              <a:solidFill>
                <a:schemeClr val="dk1"/>
              </a:solidFill>
              <a:effectLst/>
              <a:latin typeface="Verdana" panose="020B0604030504040204" pitchFamily="34" charset="0"/>
              <a:ea typeface="Verdana" panose="020B0604030504040204" pitchFamily="34" charset="0"/>
              <a:cs typeface="+mn-cs"/>
            </a:rPr>
            <a:t> </a:t>
          </a:r>
        </a:p>
        <a:p>
          <a:pPr algn="just"/>
          <a:r>
            <a:rPr lang="es-ES" sz="1100">
              <a:solidFill>
                <a:schemeClr val="dk1"/>
              </a:solidFill>
              <a:effectLst/>
              <a:latin typeface="Verdana" panose="020B0604030504040204" pitchFamily="34" charset="0"/>
              <a:ea typeface="Verdana" panose="020B0604030504040204" pitchFamily="34" charset="0"/>
              <a:cs typeface="+mn-cs"/>
            </a:rPr>
            <a:t>● </a:t>
          </a:r>
          <a:r>
            <a:rPr lang="es-ES" sz="1100" b="1">
              <a:solidFill>
                <a:schemeClr val="dk1"/>
              </a:solidFill>
              <a:effectLst/>
              <a:latin typeface="Verdana" panose="020B0604030504040204" pitchFamily="34" charset="0"/>
              <a:ea typeface="Verdana" panose="020B0604030504040204" pitchFamily="34" charset="0"/>
              <a:cs typeface="+mn-cs"/>
            </a:rPr>
            <a:t>PROTEICOS (</a:t>
          </a:r>
          <a:r>
            <a:rPr lang="es-ES" sz="1100" b="1" i="1">
              <a:solidFill>
                <a:srgbClr val="FF0000"/>
              </a:solidFill>
              <a:effectLst/>
              <a:latin typeface="Verdana" panose="020B0604030504040204" pitchFamily="34" charset="0"/>
              <a:ea typeface="Verdana" panose="020B0604030504040204" pitchFamily="34" charset="0"/>
              <a:cs typeface="+mn-cs"/>
            </a:rPr>
            <a:t>▼</a:t>
          </a:r>
          <a:r>
            <a:rPr kumimoji="0" lang="es-ES" sz="1100" b="1" i="1"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a:t>
          </a:r>
          <a:r>
            <a:rPr lang="es-ES" sz="1100" b="1">
              <a:solidFill>
                <a:schemeClr val="dk1"/>
              </a:solidFill>
              <a:effectLst/>
              <a:latin typeface="Verdana" panose="020B0604030504040204" pitchFamily="34" charset="0"/>
              <a:ea typeface="Verdana" panose="020B0604030504040204" pitchFamily="34" charset="0"/>
              <a:cs typeface="+mn-cs"/>
            </a:rPr>
            <a:t>)</a:t>
          </a:r>
          <a:r>
            <a:rPr lang="es-ES" sz="1100">
              <a:solidFill>
                <a:schemeClr val="dk1"/>
              </a:solidFill>
              <a:effectLst/>
              <a:latin typeface="Verdana" panose="020B0604030504040204" pitchFamily="34" charset="0"/>
              <a:ea typeface="Verdana" panose="020B0604030504040204" pitchFamily="34" charset="0"/>
              <a:cs typeface="+mn-cs"/>
            </a:rPr>
            <a:t>: Por tercera semana consecutiva,</a:t>
          </a:r>
          <a:r>
            <a:rPr lang="es-ES" sz="1100" baseline="0">
              <a:solidFill>
                <a:schemeClr val="dk1"/>
              </a:solidFill>
              <a:effectLst/>
              <a:latin typeface="Verdana" panose="020B0604030504040204" pitchFamily="34" charset="0"/>
              <a:ea typeface="Verdana" panose="020B0604030504040204" pitchFamily="34" charset="0"/>
              <a:cs typeface="+mn-cs"/>
            </a:rPr>
            <a:t> d</a:t>
          </a:r>
          <a:r>
            <a:rPr lang="es-ES" sz="1100">
              <a:solidFill>
                <a:schemeClr val="dk1"/>
              </a:solidFill>
              <a:effectLst/>
              <a:latin typeface="Verdana" panose="020B0604030504040204" pitchFamily="34" charset="0"/>
              <a:ea typeface="Verdana" panose="020B0604030504040204" pitchFamily="34" charset="0"/>
              <a:cs typeface="+mn-cs"/>
            </a:rPr>
            <a:t>escienden</a:t>
          </a:r>
          <a:r>
            <a:rPr lang="es-ES" sz="1100" baseline="0">
              <a:solidFill>
                <a:schemeClr val="dk1"/>
              </a:solidFill>
              <a:effectLst/>
              <a:latin typeface="Verdana" panose="020B0604030504040204" pitchFamily="34" charset="0"/>
              <a:ea typeface="Verdana" panose="020B0604030504040204" pitchFamily="34" charset="0"/>
              <a:cs typeface="+mn-cs"/>
            </a:rPr>
            <a:t> </a:t>
          </a:r>
          <a:r>
            <a:rPr lang="es-ES" sz="1100">
              <a:solidFill>
                <a:schemeClr val="dk1"/>
              </a:solidFill>
              <a:effectLst/>
              <a:latin typeface="Verdana" panose="020B0604030504040204" pitchFamily="34" charset="0"/>
              <a:ea typeface="Verdana" panose="020B0604030504040204" pitchFamily="34" charset="0"/>
              <a:cs typeface="+mn-cs"/>
            </a:rPr>
            <a:t>los precios</a:t>
          </a:r>
          <a:r>
            <a:rPr lang="es-ES" sz="1100" baseline="0">
              <a:solidFill>
                <a:schemeClr val="dk1"/>
              </a:solidFill>
              <a:effectLst/>
              <a:latin typeface="Verdana" panose="020B0604030504040204" pitchFamily="34" charset="0"/>
              <a:ea typeface="Verdana" panose="020B0604030504040204" pitchFamily="34" charset="0"/>
              <a:cs typeface="+mn-cs"/>
            </a:rPr>
            <a:t> </a:t>
          </a:r>
          <a:r>
            <a:rPr lang="es-ES" sz="1100">
              <a:solidFill>
                <a:schemeClr val="dk1"/>
              </a:solidFill>
              <a:effectLst/>
              <a:latin typeface="Verdana" panose="020B0604030504040204" pitchFamily="34" charset="0"/>
              <a:ea typeface="Verdana" panose="020B0604030504040204" pitchFamily="34" charset="0"/>
              <a:cs typeface="+mn-cs"/>
            </a:rPr>
            <a:t>medios en origen de la </a:t>
          </a:r>
          <a:r>
            <a:rPr lang="es-ES" sz="1100" b="1" i="1">
              <a:solidFill>
                <a:schemeClr val="dk1"/>
              </a:solidFill>
              <a:effectLst/>
              <a:latin typeface="Verdana" panose="020B0604030504040204" pitchFamily="34" charset="0"/>
              <a:ea typeface="Verdana" panose="020B0604030504040204" pitchFamily="34" charset="0"/>
              <a:cs typeface="+mn-cs"/>
            </a:rPr>
            <a:t>alfalfa </a:t>
          </a:r>
          <a:r>
            <a:rPr lang="es-ES" sz="1100" i="1">
              <a:solidFill>
                <a:schemeClr val="dk1"/>
              </a:solidFill>
              <a:effectLst/>
              <a:latin typeface="Verdana" panose="020B0604030504040204" pitchFamily="34" charset="0"/>
              <a:ea typeface="Verdana" panose="020B0604030504040204" pitchFamily="34" charset="0"/>
              <a:cs typeface="+mn-cs"/>
            </a:rPr>
            <a:t>─</a:t>
          </a:r>
          <a:r>
            <a:rPr lang="es-ES" sz="1100" b="1" i="1">
              <a:solidFill>
                <a:schemeClr val="dk1"/>
              </a:solidFill>
              <a:effectLst/>
              <a:latin typeface="Verdana" panose="020B0604030504040204" pitchFamily="34" charset="0"/>
              <a:ea typeface="Verdana" panose="020B0604030504040204" pitchFamily="34" charset="0"/>
              <a:cs typeface="+mn-cs"/>
            </a:rPr>
            <a:t>pellets</a:t>
          </a:r>
          <a:r>
            <a:rPr lang="es-ES" sz="1100">
              <a:solidFill>
                <a:schemeClr val="dk1"/>
              </a:solidFill>
              <a:effectLst/>
              <a:latin typeface="Verdana" panose="020B0604030504040204" pitchFamily="34" charset="0"/>
              <a:ea typeface="Verdana" panose="020B0604030504040204" pitchFamily="34" charset="0"/>
              <a:cs typeface="+mn-cs"/>
            </a:rPr>
            <a:t> (-1,78 %)</a:t>
          </a:r>
          <a:r>
            <a:rPr lang="es-ES" sz="1100" baseline="0">
              <a:solidFill>
                <a:schemeClr val="dk1"/>
              </a:solidFill>
              <a:effectLst/>
              <a:latin typeface="Verdana" panose="020B0604030504040204" pitchFamily="34" charset="0"/>
              <a:ea typeface="Verdana" panose="020B0604030504040204" pitchFamily="34" charset="0"/>
              <a:cs typeface="+mn-cs"/>
            </a:rPr>
            <a:t> y </a:t>
          </a:r>
          <a:r>
            <a:rPr kumimoji="0" lang="es-ES" sz="1100" b="1" i="1"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balas </a:t>
          </a:r>
          <a:r>
            <a:rPr kumimoji="0" lang="es-ES" sz="1100" b="0"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(-1,55 %)</a:t>
          </a:r>
          <a:r>
            <a:rPr lang="es-ES" sz="1100" i="1">
              <a:solidFill>
                <a:schemeClr val="dk1"/>
              </a:solidFill>
              <a:effectLst/>
              <a:latin typeface="Verdana" panose="020B0604030504040204" pitchFamily="34" charset="0"/>
              <a:ea typeface="Verdana" panose="020B0604030504040204" pitchFamily="34" charset="0"/>
              <a:cs typeface="+mn-cs"/>
            </a:rPr>
            <a:t>─</a:t>
          </a:r>
          <a:r>
            <a:rPr kumimoji="0" lang="es-ES" sz="1100" b="0"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 y los </a:t>
          </a:r>
          <a:r>
            <a:rPr kumimoji="0" lang="es-ES" sz="1100" b="1" i="1"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guisantes</a:t>
          </a:r>
          <a:r>
            <a:rPr kumimoji="0" lang="es-ES" sz="1100" b="0"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 (-0,73 %). Las </a:t>
          </a:r>
          <a:r>
            <a:rPr kumimoji="0" lang="es-ES" sz="1100" b="1" i="1"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habas</a:t>
          </a:r>
          <a:r>
            <a:rPr kumimoji="0" lang="es-ES" sz="1100" b="0" i="1"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a:t>
          </a:r>
          <a:r>
            <a:rPr kumimoji="0" lang="es-ES" sz="1100" b="0"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 las </a:t>
          </a:r>
          <a:r>
            <a:rPr kumimoji="0" lang="es-ES" sz="1100" b="1" i="1"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lentejas </a:t>
          </a:r>
          <a:r>
            <a:rPr kumimoji="0" lang="es-ES" sz="1100" b="0" i="1"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y los </a:t>
          </a:r>
          <a:r>
            <a:rPr kumimoji="0" lang="es-ES" sz="1100" b="1" i="1"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garbanzos </a:t>
          </a:r>
          <a:r>
            <a:rPr kumimoji="0" lang="es-ES" sz="1100" b="0"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repiten cotización.</a:t>
          </a:r>
        </a:p>
        <a:p>
          <a:pPr algn="just"/>
          <a:r>
            <a:rPr lang="es-ES" sz="1100">
              <a:solidFill>
                <a:schemeClr val="dk1"/>
              </a:solidFill>
              <a:effectLst/>
              <a:latin typeface="Verdana" panose="020B0604030504040204" pitchFamily="34" charset="0"/>
              <a:ea typeface="Verdana" panose="020B0604030504040204" pitchFamily="34" charset="0"/>
              <a:cs typeface="+mn-cs"/>
            </a:rPr>
            <a:t> </a:t>
          </a:r>
        </a:p>
        <a:p>
          <a:pPr algn="just"/>
          <a:r>
            <a:rPr lang="es-ES" sz="1100">
              <a:solidFill>
                <a:schemeClr val="dk1"/>
              </a:solidFill>
              <a:effectLst/>
              <a:latin typeface="Verdana" panose="020B0604030504040204" pitchFamily="34" charset="0"/>
              <a:ea typeface="Verdana" panose="020B0604030504040204" pitchFamily="34" charset="0"/>
              <a:cs typeface="+mn-cs"/>
            </a:rPr>
            <a:t>● </a:t>
          </a:r>
          <a:r>
            <a:rPr lang="es-ES" sz="1100" b="1">
              <a:solidFill>
                <a:schemeClr val="dk1"/>
              </a:solidFill>
              <a:effectLst/>
              <a:latin typeface="Verdana" panose="020B0604030504040204" pitchFamily="34" charset="0"/>
              <a:ea typeface="Verdana" panose="020B0604030504040204" pitchFamily="34" charset="0"/>
              <a:cs typeface="+mn-cs"/>
            </a:rPr>
            <a:t>VINOS (</a:t>
          </a:r>
          <a:r>
            <a:rPr kumimoji="0" lang="es-ES" sz="1100" b="1" i="1" u="none" strike="noStrike" kern="0" cap="none" spc="0" normalizeH="0" baseline="0" noProof="0">
              <a:ln>
                <a:noFill/>
              </a:ln>
              <a:solidFill>
                <a:srgbClr val="FF0000"/>
              </a:solidFill>
              <a:effectLst/>
              <a:uLnTx/>
              <a:uFillTx/>
              <a:latin typeface="Verdana" panose="020B0604030504040204" pitchFamily="34" charset="0"/>
              <a:ea typeface="Verdana" panose="020B0604030504040204" pitchFamily="34" charset="0"/>
              <a:cs typeface="+mn-cs"/>
            </a:rPr>
            <a:t>▼</a:t>
          </a:r>
          <a:r>
            <a:rPr lang="es-ES" sz="1100" b="1" i="1">
              <a:solidFill>
                <a:srgbClr val="00B050"/>
              </a:solidFill>
              <a:effectLst/>
              <a:latin typeface="Verdana" panose="020B0604030504040204" pitchFamily="34" charset="0"/>
              <a:ea typeface="Verdana" panose="020B0604030504040204" pitchFamily="34" charset="0"/>
              <a:cs typeface="+mn-cs"/>
            </a:rPr>
            <a:t>▲</a:t>
          </a:r>
          <a:r>
            <a:rPr lang="es-ES" sz="1100" b="1">
              <a:solidFill>
                <a:schemeClr val="dk1"/>
              </a:solidFill>
              <a:effectLst/>
              <a:latin typeface="Verdana" panose="020B0604030504040204" pitchFamily="34" charset="0"/>
              <a:ea typeface="Verdana" panose="020B0604030504040204" pitchFamily="34" charset="0"/>
              <a:cs typeface="+mn-cs"/>
            </a:rPr>
            <a:t>)</a:t>
          </a:r>
          <a:r>
            <a:rPr lang="es-ES" sz="1100">
              <a:solidFill>
                <a:schemeClr val="dk1"/>
              </a:solidFill>
              <a:effectLst/>
              <a:latin typeface="Verdana" panose="020B0604030504040204" pitchFamily="34" charset="0"/>
              <a:ea typeface="Verdana" panose="020B0604030504040204" pitchFamily="34" charset="0"/>
              <a:cs typeface="+mn-cs"/>
            </a:rPr>
            <a:t>: Baja, en proporción</a:t>
          </a:r>
          <a:r>
            <a:rPr lang="es-ES" sz="1100" baseline="0">
              <a:solidFill>
                <a:schemeClr val="dk1"/>
              </a:solidFill>
              <a:effectLst/>
              <a:latin typeface="Verdana" panose="020B0604030504040204" pitchFamily="34" charset="0"/>
              <a:ea typeface="Verdana" panose="020B0604030504040204" pitchFamily="34" charset="0"/>
              <a:cs typeface="+mn-cs"/>
            </a:rPr>
            <a:t> similar a la que aumentó la semana pasada, el precio medio del </a:t>
          </a:r>
          <a:r>
            <a:rPr lang="es-ES" sz="1100" b="1" i="1" baseline="0">
              <a:solidFill>
                <a:schemeClr val="dk1"/>
              </a:solidFill>
              <a:effectLst/>
              <a:latin typeface="Verdana" panose="020B0604030504040204" pitchFamily="34" charset="0"/>
              <a:ea typeface="Verdana" panose="020B0604030504040204" pitchFamily="34" charset="0"/>
              <a:cs typeface="+mn-cs"/>
            </a:rPr>
            <a:t>vino tinto </a:t>
          </a:r>
          <a:r>
            <a:rPr lang="es-ES" sz="1100" b="1" i="1">
              <a:solidFill>
                <a:schemeClr val="dk1"/>
              </a:solidFill>
              <a:effectLst/>
              <a:latin typeface="Verdana" panose="020B0604030504040204" pitchFamily="34" charset="0"/>
              <a:ea typeface="Verdana" panose="020B0604030504040204" pitchFamily="34" charset="0"/>
              <a:cs typeface="+mn-cs"/>
            </a:rPr>
            <a:t>sin DOP/IGP </a:t>
          </a:r>
          <a:r>
            <a:rPr lang="es-ES" sz="1100" b="0" i="0">
              <a:solidFill>
                <a:schemeClr val="dk1"/>
              </a:solidFill>
              <a:effectLst/>
              <a:latin typeface="Verdana" panose="020B0604030504040204" pitchFamily="34" charset="0"/>
              <a:ea typeface="Verdana" panose="020B0604030504040204" pitchFamily="34" charset="0"/>
              <a:cs typeface="+mn-cs"/>
            </a:rPr>
            <a:t>a salida de bodega </a:t>
          </a:r>
          <a:r>
            <a:rPr kumimoji="0" lang="es-ES" sz="1100" b="0"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(-1,18 %), mientras que se incrementa, una semana más, el d</a:t>
          </a:r>
          <a:r>
            <a:rPr lang="es-ES" sz="1100">
              <a:solidFill>
                <a:schemeClr val="dk1"/>
              </a:solidFill>
              <a:effectLst/>
              <a:latin typeface="Verdana" panose="020B0604030504040204" pitchFamily="34" charset="0"/>
              <a:ea typeface="Verdana" panose="020B0604030504040204" pitchFamily="34" charset="0"/>
              <a:cs typeface="+mn-cs"/>
            </a:rPr>
            <a:t>el </a:t>
          </a:r>
          <a:r>
            <a:rPr lang="es-ES" sz="1100" b="1" i="1">
              <a:solidFill>
                <a:schemeClr val="dk1"/>
              </a:solidFill>
              <a:effectLst/>
              <a:latin typeface="Verdana" panose="020B0604030504040204" pitchFamily="34" charset="0"/>
              <a:ea typeface="Verdana" panose="020B0604030504040204" pitchFamily="34" charset="0"/>
              <a:cs typeface="+mn-cs"/>
            </a:rPr>
            <a:t>blanco</a:t>
          </a:r>
          <a:r>
            <a:rPr lang="es-ES" sz="1100">
              <a:solidFill>
                <a:schemeClr val="dk1"/>
              </a:solidFill>
              <a:effectLst/>
              <a:latin typeface="Verdana" panose="020B0604030504040204" pitchFamily="34" charset="0"/>
              <a:ea typeface="Verdana" panose="020B0604030504040204" pitchFamily="34" charset="0"/>
              <a:cs typeface="+mn-cs"/>
            </a:rPr>
            <a:t> (0,85 %).</a:t>
          </a:r>
        </a:p>
        <a:p>
          <a:pPr algn="just"/>
          <a:r>
            <a:rPr lang="es-ES" sz="1100">
              <a:solidFill>
                <a:schemeClr val="dk1"/>
              </a:solidFill>
              <a:effectLst/>
              <a:latin typeface="Verdana" panose="020B0604030504040204" pitchFamily="34" charset="0"/>
              <a:ea typeface="Verdana" panose="020B0604030504040204" pitchFamily="34" charset="0"/>
              <a:cs typeface="+mn-cs"/>
            </a:rPr>
            <a:t> </a:t>
          </a:r>
        </a:p>
        <a:p>
          <a:pPr algn="just"/>
          <a:r>
            <a:rPr lang="es-ES" sz="1100">
              <a:solidFill>
                <a:schemeClr val="dk1"/>
              </a:solidFill>
              <a:effectLst/>
              <a:latin typeface="Verdana" panose="020B0604030504040204" pitchFamily="34" charset="0"/>
              <a:ea typeface="Verdana" panose="020B0604030504040204" pitchFamily="34" charset="0"/>
              <a:cs typeface="+mn-cs"/>
            </a:rPr>
            <a:t>● </a:t>
          </a:r>
          <a:r>
            <a:rPr lang="es-ES" sz="1100" b="1">
              <a:solidFill>
                <a:schemeClr val="dk1"/>
              </a:solidFill>
              <a:effectLst/>
              <a:latin typeface="Verdana" panose="020B0604030504040204" pitchFamily="34" charset="0"/>
              <a:ea typeface="Verdana" panose="020B0604030504040204" pitchFamily="34" charset="0"/>
              <a:cs typeface="+mn-cs"/>
            </a:rPr>
            <a:t>ACEITE DE OLIVA Y ORUJO (</a:t>
          </a:r>
          <a:r>
            <a:rPr kumimoji="0" lang="es-ES" sz="1100" b="1" i="1" u="none" strike="noStrike" kern="0" cap="none" spc="0" normalizeH="0" baseline="0" noProof="0">
              <a:ln>
                <a:noFill/>
              </a:ln>
              <a:solidFill>
                <a:srgbClr val="FF0000"/>
              </a:solidFill>
              <a:effectLst/>
              <a:uLnTx/>
              <a:uFillTx/>
              <a:latin typeface="Verdana" panose="020B0604030504040204" pitchFamily="34" charset="0"/>
              <a:ea typeface="Verdana" panose="020B0604030504040204" pitchFamily="34" charset="0"/>
              <a:cs typeface="+mn-cs"/>
            </a:rPr>
            <a:t>▼</a:t>
          </a:r>
          <a:r>
            <a:rPr kumimoji="0" lang="es-ES" sz="1100" b="1" i="1" u="none" strike="noStrike" kern="0" cap="none" spc="0" normalizeH="0" baseline="0" noProof="0">
              <a:ln>
                <a:noFill/>
              </a:ln>
              <a:solidFill>
                <a:srgbClr val="00B050"/>
              </a:solidFill>
              <a:effectLst/>
              <a:uLnTx/>
              <a:uFillTx/>
              <a:latin typeface="Verdana" panose="020B0604030504040204" pitchFamily="34" charset="0"/>
              <a:ea typeface="Verdana" panose="020B0604030504040204" pitchFamily="34" charset="0"/>
              <a:cs typeface="+mn-cs"/>
            </a:rPr>
            <a:t>▲</a:t>
          </a:r>
          <a:r>
            <a:rPr kumimoji="0" lang="es-ES" sz="1100" b="1" i="1"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a:t>
          </a:r>
          <a:r>
            <a:rPr lang="es-ES" sz="1100" b="1">
              <a:solidFill>
                <a:schemeClr val="dk1"/>
              </a:solidFill>
              <a:effectLst/>
              <a:latin typeface="Verdana" panose="020B0604030504040204" pitchFamily="34" charset="0"/>
              <a:ea typeface="Verdana" panose="020B0604030504040204" pitchFamily="34" charset="0"/>
              <a:cs typeface="+mn-cs"/>
            </a:rPr>
            <a:t>)</a:t>
          </a:r>
          <a:r>
            <a:rPr lang="es-ES" sz="1100">
              <a:solidFill>
                <a:schemeClr val="dk1"/>
              </a:solidFill>
              <a:effectLst/>
              <a:latin typeface="Verdana" panose="020B0604030504040204" pitchFamily="34" charset="0"/>
              <a:ea typeface="Verdana" panose="020B0604030504040204" pitchFamily="34" charset="0"/>
              <a:cs typeface="+mn-cs"/>
            </a:rPr>
            <a:t>: Se registran nuevos descensos para los</a:t>
          </a:r>
          <a:r>
            <a:rPr lang="es-ES" sz="1100" baseline="0">
              <a:solidFill>
                <a:schemeClr val="dk1"/>
              </a:solidFill>
              <a:effectLst/>
              <a:latin typeface="Verdana" panose="020B0604030504040204" pitchFamily="34" charset="0"/>
              <a:ea typeface="Verdana" panose="020B0604030504040204" pitchFamily="34" charset="0"/>
              <a:cs typeface="+mn-cs"/>
            </a:rPr>
            <a:t> aceites de oliva de referencia</a:t>
          </a:r>
          <a:r>
            <a:rPr lang="es-ES" sz="1100">
              <a:solidFill>
                <a:schemeClr val="dk1"/>
              </a:solidFill>
              <a:effectLst/>
              <a:latin typeface="Verdana" panose="020B0604030504040204" pitchFamily="34" charset="0"/>
              <a:ea typeface="Verdana" panose="020B0604030504040204" pitchFamily="34" charset="0"/>
              <a:cs typeface="+mn-cs"/>
            </a:rPr>
            <a:t>: </a:t>
          </a:r>
          <a:r>
            <a:rPr kumimoji="0" lang="es-ES" sz="1100" b="1" i="1"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virgen</a:t>
          </a:r>
          <a:r>
            <a:rPr kumimoji="0" lang="es-ES" sz="1100" b="0"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 (-3,72 %),</a:t>
          </a:r>
          <a:r>
            <a:rPr lang="es-ES" sz="1100">
              <a:solidFill>
                <a:schemeClr val="dk1"/>
              </a:solidFill>
              <a:effectLst/>
              <a:latin typeface="Verdana" panose="020B0604030504040204" pitchFamily="34" charset="0"/>
              <a:ea typeface="Verdana" panose="020B0604030504040204" pitchFamily="34" charset="0"/>
              <a:cs typeface="+mn-cs"/>
            </a:rPr>
            <a:t> </a:t>
          </a:r>
          <a:r>
            <a:rPr lang="es-ES" sz="1100" b="1" i="1">
              <a:solidFill>
                <a:schemeClr val="dk1"/>
              </a:solidFill>
              <a:effectLst/>
              <a:latin typeface="Verdana" panose="020B0604030504040204" pitchFamily="34" charset="0"/>
              <a:ea typeface="Verdana" panose="020B0604030504040204" pitchFamily="34" charset="0"/>
              <a:cs typeface="+mn-cs"/>
            </a:rPr>
            <a:t>lampante </a:t>
          </a:r>
          <a:r>
            <a:rPr lang="es-ES" sz="1100">
              <a:solidFill>
                <a:schemeClr val="dk1"/>
              </a:solidFill>
              <a:effectLst/>
              <a:latin typeface="Verdana" panose="020B0604030504040204" pitchFamily="34" charset="0"/>
              <a:ea typeface="Verdana" panose="020B0604030504040204" pitchFamily="34" charset="0"/>
              <a:cs typeface="+mn-cs"/>
            </a:rPr>
            <a:t>(-3,11 %)</a:t>
          </a:r>
          <a:r>
            <a:rPr lang="es-ES" sz="1100" baseline="0">
              <a:solidFill>
                <a:schemeClr val="dk1"/>
              </a:solidFill>
              <a:effectLst/>
              <a:latin typeface="Verdana" panose="020B0604030504040204" pitchFamily="34" charset="0"/>
              <a:ea typeface="Verdana" panose="020B0604030504040204" pitchFamily="34" charset="0"/>
              <a:cs typeface="+mn-cs"/>
            </a:rPr>
            <a:t>, </a:t>
          </a:r>
          <a:r>
            <a:rPr lang="es-ES" sz="1100" b="1" i="1">
              <a:solidFill>
                <a:schemeClr val="dk1"/>
              </a:solidFill>
              <a:effectLst/>
              <a:latin typeface="Verdana" panose="020B0604030504040204" pitchFamily="34" charset="0"/>
              <a:ea typeface="Verdana" panose="020B0604030504040204" pitchFamily="34" charset="0"/>
              <a:cs typeface="+mn-cs"/>
            </a:rPr>
            <a:t>virgen extra</a:t>
          </a:r>
          <a:r>
            <a:rPr lang="es-ES" sz="1100">
              <a:solidFill>
                <a:schemeClr val="dk1"/>
              </a:solidFill>
              <a:effectLst/>
              <a:latin typeface="Verdana" panose="020B0604030504040204" pitchFamily="34" charset="0"/>
              <a:ea typeface="Verdana" panose="020B0604030504040204" pitchFamily="34" charset="0"/>
              <a:cs typeface="+mn-cs"/>
            </a:rPr>
            <a:t> (-2,64 %) </a:t>
          </a:r>
          <a:r>
            <a:rPr kumimoji="0" lang="es-ES" sz="1100" b="0"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y</a:t>
          </a:r>
          <a:r>
            <a:rPr kumimoji="0" lang="es-ES" sz="1100" b="0" i="0" u="none" strike="noStrike" kern="0" cap="none" spc="0" normalizeH="0" baseline="0" noProof="0">
              <a:ln>
                <a:noFill/>
              </a:ln>
              <a:solidFill>
                <a:schemeClr val="dk1"/>
              </a:solidFill>
              <a:effectLst/>
              <a:uLnTx/>
              <a:uFillTx/>
              <a:latin typeface="Verdana" panose="020B0604030504040204" pitchFamily="34" charset="0"/>
              <a:ea typeface="Verdana" panose="020B0604030504040204" pitchFamily="34" charset="0"/>
              <a:cs typeface="+mn-cs"/>
            </a:rPr>
            <a:t> </a:t>
          </a:r>
          <a:r>
            <a:rPr kumimoji="0" lang="es-ES" sz="1100" b="1" i="1"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oliva refinado </a:t>
          </a:r>
          <a:r>
            <a:rPr kumimoji="0" lang="es-ES" sz="1100" b="0"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(-2,04 %). No sucede lo mismo con los de </a:t>
          </a:r>
          <a:r>
            <a:rPr kumimoji="0" lang="es-ES" sz="1100" b="1" i="1"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orujo de oliva</a:t>
          </a:r>
          <a:r>
            <a:rPr kumimoji="0" lang="es-ES" sz="1100" b="0"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 pues se aprecia el </a:t>
          </a:r>
          <a:r>
            <a:rPr kumimoji="0" lang="es-ES" sz="1100" b="1" i="1"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crudo </a:t>
          </a:r>
          <a:r>
            <a:rPr kumimoji="0" lang="es-ES" sz="1100" b="0"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(4,88 %) y no varía el </a:t>
          </a:r>
          <a:r>
            <a:rPr kumimoji="0" lang="es-ES" sz="1100" b="1" i="1"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refinado</a:t>
          </a:r>
          <a:r>
            <a:rPr kumimoji="0" lang="es-ES" sz="1100" b="0"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a:t>
          </a:r>
          <a:endParaRPr lang="es-ES" sz="1100" b="0" i="0">
            <a:solidFill>
              <a:schemeClr val="dk1"/>
            </a:solidFill>
            <a:effectLst/>
            <a:latin typeface="Verdana" panose="020B0604030504040204" pitchFamily="34" charset="0"/>
            <a:ea typeface="Verdana" panose="020B0604030504040204" pitchFamily="34" charset="0"/>
            <a:cs typeface="+mn-cs"/>
          </a:endParaRPr>
        </a:p>
        <a:p>
          <a:pPr algn="just"/>
          <a:endParaRPr lang="es-ES" sz="1100">
            <a:solidFill>
              <a:schemeClr val="dk1"/>
            </a:solidFill>
            <a:effectLst/>
            <a:latin typeface="Verdana" panose="020B0604030504040204" pitchFamily="34" charset="0"/>
            <a:ea typeface="Verdana" panose="020B0604030504040204" pitchFamily="34" charset="0"/>
            <a:cs typeface="+mn-cs"/>
          </a:endParaRPr>
        </a:p>
        <a:p>
          <a:pPr algn="just"/>
          <a:r>
            <a:rPr lang="es-ES" sz="1100">
              <a:solidFill>
                <a:schemeClr val="dk1"/>
              </a:solidFill>
              <a:effectLst/>
              <a:latin typeface="Verdana" panose="020B0604030504040204" pitchFamily="34" charset="0"/>
              <a:ea typeface="Verdana" panose="020B0604030504040204" pitchFamily="34" charset="0"/>
              <a:cs typeface="+mn-cs"/>
            </a:rPr>
            <a:t>● </a:t>
          </a:r>
          <a:r>
            <a:rPr lang="es-ES" sz="1100" b="1">
              <a:solidFill>
                <a:schemeClr val="dk1"/>
              </a:solidFill>
              <a:effectLst/>
              <a:latin typeface="Verdana" panose="020B0604030504040204" pitchFamily="34" charset="0"/>
              <a:ea typeface="Verdana" panose="020B0604030504040204" pitchFamily="34" charset="0"/>
              <a:cs typeface="+mn-cs"/>
            </a:rPr>
            <a:t>ACEITES DE SEMILLAS (</a:t>
          </a:r>
          <a:r>
            <a:rPr kumimoji="0" lang="es-ES" sz="1100" b="1" i="1" u="none" strike="noStrike" kern="0" cap="none" spc="0" normalizeH="0" baseline="0" noProof="0">
              <a:ln>
                <a:noFill/>
              </a:ln>
              <a:solidFill>
                <a:srgbClr val="00B050"/>
              </a:solidFill>
              <a:effectLst/>
              <a:uLnTx/>
              <a:uFillTx/>
              <a:latin typeface="Verdana" panose="020B0604030504040204" pitchFamily="34" charset="0"/>
              <a:ea typeface="Verdana" panose="020B0604030504040204" pitchFamily="34" charset="0"/>
              <a:cs typeface="+mn-cs"/>
            </a:rPr>
            <a:t>▲</a:t>
          </a:r>
          <a:r>
            <a:rPr kumimoji="0" lang="es-ES" sz="1100" b="1"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a:t>
          </a:r>
          <a:r>
            <a:rPr lang="es-ES" sz="1100">
              <a:solidFill>
                <a:schemeClr val="dk1"/>
              </a:solidFill>
              <a:effectLst/>
              <a:latin typeface="Verdana" panose="020B0604030504040204" pitchFamily="34" charset="0"/>
              <a:ea typeface="Verdana" panose="020B0604030504040204" pitchFamily="34" charset="0"/>
              <a:cs typeface="+mn-cs"/>
            </a:rPr>
            <a:t>: Como la semana pasada,</a:t>
          </a:r>
          <a:r>
            <a:rPr lang="es-ES" sz="1100" baseline="0">
              <a:solidFill>
                <a:schemeClr val="dk1"/>
              </a:solidFill>
              <a:effectLst/>
              <a:latin typeface="Verdana" panose="020B0604030504040204" pitchFamily="34" charset="0"/>
              <a:ea typeface="Verdana" panose="020B0604030504040204" pitchFamily="34" charset="0"/>
              <a:cs typeface="+mn-cs"/>
            </a:rPr>
            <a:t> se mueven al alza tanto el </a:t>
          </a:r>
          <a:r>
            <a:rPr lang="es-ES" sz="1100">
              <a:solidFill>
                <a:schemeClr val="dk1"/>
              </a:solidFill>
              <a:effectLst/>
              <a:latin typeface="Verdana" panose="020B0604030504040204" pitchFamily="34" charset="0"/>
              <a:ea typeface="Verdana" panose="020B0604030504040204" pitchFamily="34" charset="0"/>
              <a:cs typeface="+mn-cs"/>
            </a:rPr>
            <a:t>aceite de </a:t>
          </a:r>
          <a:r>
            <a:rPr kumimoji="0" lang="es-ES" sz="1100" b="1" i="1"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girasol</a:t>
          </a:r>
          <a:r>
            <a:rPr kumimoji="0" lang="es-ES" sz="1100" b="0"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 </a:t>
          </a:r>
          <a:r>
            <a:rPr kumimoji="0" lang="es-ES" sz="1100" b="1" i="1"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convencional </a:t>
          </a:r>
          <a:r>
            <a:rPr kumimoji="0" lang="es-ES" sz="1100" b="0"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(0,39 %) como el </a:t>
          </a:r>
          <a:r>
            <a:rPr kumimoji="0" lang="es-ES" sz="1100" b="1" i="1"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alto oléico</a:t>
          </a:r>
          <a:r>
            <a:rPr kumimoji="0" lang="es-ES" sz="1100" b="0" i="0" u="none" strike="noStrike" kern="0" cap="none" spc="0" normalizeH="0" baseline="0" noProof="0">
              <a:ln>
                <a:noFill/>
              </a:ln>
              <a:solidFill>
                <a:schemeClr val="dk1"/>
              </a:solidFill>
              <a:effectLst/>
              <a:uLnTx/>
              <a:uFillTx/>
              <a:latin typeface="Verdana" panose="020B0604030504040204" pitchFamily="34" charset="0"/>
              <a:ea typeface="Verdana" panose="020B0604030504040204" pitchFamily="34" charset="0"/>
              <a:cs typeface="+mn-cs"/>
            </a:rPr>
            <a:t> </a:t>
          </a:r>
          <a:r>
            <a:rPr lang="es-ES" sz="1100">
              <a:solidFill>
                <a:schemeClr val="dk1"/>
              </a:solidFill>
              <a:effectLst/>
              <a:latin typeface="Verdana" panose="020B0604030504040204" pitchFamily="34" charset="0"/>
              <a:ea typeface="Verdana" panose="020B0604030504040204" pitchFamily="34" charset="0"/>
              <a:cs typeface="+mn-cs"/>
            </a:rPr>
            <a:t>(0,32 %),</a:t>
          </a:r>
          <a:r>
            <a:rPr lang="es-ES" sz="1100" baseline="0">
              <a:solidFill>
                <a:schemeClr val="dk1"/>
              </a:solidFill>
              <a:effectLst/>
              <a:latin typeface="Verdana" panose="020B0604030504040204" pitchFamily="34" charset="0"/>
              <a:ea typeface="Verdana" panose="020B0604030504040204" pitchFamily="34" charset="0"/>
              <a:cs typeface="+mn-cs"/>
            </a:rPr>
            <a:t> al igual que, en mayor proporción,</a:t>
          </a:r>
          <a:r>
            <a:rPr lang="es-ES" sz="1100">
              <a:solidFill>
                <a:schemeClr val="dk1"/>
              </a:solidFill>
              <a:effectLst/>
              <a:latin typeface="Verdana" panose="020B0604030504040204" pitchFamily="34" charset="0"/>
              <a:ea typeface="Verdana" panose="020B0604030504040204" pitchFamily="34" charset="0"/>
              <a:cs typeface="+mn-cs"/>
            </a:rPr>
            <a:t> el de </a:t>
          </a:r>
          <a:r>
            <a:rPr kumimoji="0" lang="es-ES" sz="1100" b="1" i="1"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soja</a:t>
          </a:r>
          <a:r>
            <a:rPr lang="es-ES" sz="1100" b="0" i="0" baseline="0">
              <a:solidFill>
                <a:schemeClr val="dk1"/>
              </a:solidFill>
              <a:effectLst/>
              <a:latin typeface="Verdana" panose="020B0604030504040204" pitchFamily="34" charset="0"/>
              <a:ea typeface="Verdana" panose="020B0604030504040204" pitchFamily="34" charset="0"/>
              <a:cs typeface="+mn-cs"/>
            </a:rPr>
            <a:t> (5,03 %).</a:t>
          </a:r>
          <a:endParaRPr lang="es-ES" sz="1100">
            <a:solidFill>
              <a:schemeClr val="dk1"/>
            </a:solidFill>
            <a:effectLst/>
            <a:latin typeface="Verdana" panose="020B0604030504040204" pitchFamily="34" charset="0"/>
            <a:ea typeface="Verdana" panose="020B0604030504040204" pitchFamily="34" charset="0"/>
            <a:cs typeface="+mn-cs"/>
          </a:endParaRPr>
        </a:p>
        <a:p>
          <a:pPr algn="just"/>
          <a:endParaRPr lang="es-ES" sz="1100">
            <a:solidFill>
              <a:schemeClr val="dk1"/>
            </a:solidFill>
            <a:effectLst/>
            <a:latin typeface="Verdana" panose="020B0604030504040204" pitchFamily="34" charset="0"/>
            <a:ea typeface="Verdana" panose="020B0604030504040204" pitchFamily="34" charset="0"/>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171451</xdr:colOff>
      <xdr:row>57</xdr:row>
      <xdr:rowOff>530227</xdr:rowOff>
    </xdr:from>
    <xdr:to>
      <xdr:col>6</xdr:col>
      <xdr:colOff>1828800</xdr:colOff>
      <xdr:row>71</xdr:row>
      <xdr:rowOff>130175</xdr:rowOff>
    </xdr:to>
    <xdr:sp macro="" textlink="">
      <xdr:nvSpPr>
        <xdr:cNvPr id="2" name="CuadroTexto 1">
          <a:extLst>
            <a:ext uri="{FF2B5EF4-FFF2-40B4-BE49-F238E27FC236}">
              <a16:creationId xmlns:a16="http://schemas.microsoft.com/office/drawing/2014/main" id="{063486C0-E0F5-4A7E-BFB7-63ABE4C7B5C2}"/>
            </a:ext>
          </a:extLst>
        </xdr:cNvPr>
        <xdr:cNvSpPr txBox="1"/>
      </xdr:nvSpPr>
      <xdr:spPr>
        <a:xfrm>
          <a:off x="171451" y="15274927"/>
          <a:ext cx="12915899" cy="302894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just"/>
          <a:r>
            <a:rPr lang="es-ES" sz="1100">
              <a:solidFill>
                <a:schemeClr val="dk1"/>
              </a:solidFill>
              <a:effectLst/>
              <a:latin typeface="Verdana" panose="020B0604030504040204" pitchFamily="34" charset="0"/>
              <a:ea typeface="Verdana" panose="020B0604030504040204" pitchFamily="34" charset="0"/>
              <a:cs typeface="+mn-cs"/>
            </a:rPr>
            <a:t>● </a:t>
          </a:r>
          <a:r>
            <a:rPr lang="es-ES" sz="1100" b="1">
              <a:solidFill>
                <a:schemeClr val="dk1"/>
              </a:solidFill>
              <a:effectLst/>
              <a:latin typeface="Verdana" panose="020B0604030504040204" pitchFamily="34" charset="0"/>
              <a:ea typeface="Verdana" panose="020B0604030504040204" pitchFamily="34" charset="0"/>
              <a:cs typeface="+mn-cs"/>
            </a:rPr>
            <a:t>CÍTRICOS (</a:t>
          </a:r>
          <a:r>
            <a:rPr lang="es-ES" sz="1100" b="1" i="1">
              <a:solidFill>
                <a:srgbClr val="FF0000"/>
              </a:solidFill>
              <a:effectLst/>
              <a:latin typeface="Verdana" panose="020B0604030504040204" pitchFamily="34" charset="0"/>
              <a:ea typeface="Verdana" panose="020B0604030504040204" pitchFamily="34" charset="0"/>
              <a:cs typeface="+mn-cs"/>
            </a:rPr>
            <a:t>▼</a:t>
          </a:r>
          <a:r>
            <a:rPr lang="es-ES" sz="1100" b="1">
              <a:solidFill>
                <a:schemeClr val="dk1"/>
              </a:solidFill>
              <a:effectLst/>
              <a:latin typeface="Verdana" panose="020B0604030504040204" pitchFamily="34" charset="0"/>
              <a:ea typeface="Verdana" panose="020B0604030504040204" pitchFamily="34" charset="0"/>
              <a:cs typeface="+mn-cs"/>
            </a:rPr>
            <a:t>):</a:t>
          </a:r>
          <a:r>
            <a:rPr lang="es-ES" sz="1100">
              <a:solidFill>
                <a:schemeClr val="dk1"/>
              </a:solidFill>
              <a:effectLst/>
              <a:latin typeface="Verdana" panose="020B0604030504040204" pitchFamily="34" charset="0"/>
              <a:ea typeface="Verdana" panose="020B0604030504040204" pitchFamily="34" charset="0"/>
              <a:cs typeface="+mn-cs"/>
            </a:rPr>
            <a:t> Descienden, esta semana, los precios medios en árbol de todas las referencias de este sector en seguimiento: nuevamente los de las </a:t>
          </a:r>
          <a:r>
            <a:rPr lang="es-ES" sz="1100" b="1" i="1">
              <a:solidFill>
                <a:schemeClr val="dk1"/>
              </a:solidFill>
              <a:effectLst/>
              <a:latin typeface="Verdana" panose="020B0604030504040204" pitchFamily="34" charset="0"/>
              <a:ea typeface="Verdana" panose="020B0604030504040204" pitchFamily="34" charset="0"/>
              <a:cs typeface="+mn-cs"/>
            </a:rPr>
            <a:t>naranjas</a:t>
          </a:r>
          <a:r>
            <a:rPr lang="es-ES" sz="1100">
              <a:solidFill>
                <a:schemeClr val="dk1"/>
              </a:solidFill>
              <a:effectLst/>
              <a:latin typeface="Verdana" panose="020B0604030504040204" pitchFamily="34" charset="0"/>
              <a:ea typeface="Verdana" panose="020B0604030504040204" pitchFamily="34" charset="0"/>
              <a:cs typeface="+mn-cs"/>
            </a:rPr>
            <a:t>, tanto las </a:t>
          </a:r>
          <a:r>
            <a:rPr lang="es-ES" sz="1100" b="1" i="1">
              <a:solidFill>
                <a:schemeClr val="dk1"/>
              </a:solidFill>
              <a:effectLst/>
              <a:latin typeface="Verdana" panose="020B0604030504040204" pitchFamily="34" charset="0"/>
              <a:ea typeface="Verdana" panose="020B0604030504040204" pitchFamily="34" charset="0"/>
              <a:cs typeface="+mn-cs"/>
            </a:rPr>
            <a:t>Blancas</a:t>
          </a:r>
          <a:r>
            <a:rPr lang="es-ES" sz="1100">
              <a:solidFill>
                <a:schemeClr val="dk1"/>
              </a:solidFill>
              <a:effectLst/>
              <a:latin typeface="Verdana" panose="020B0604030504040204" pitchFamily="34" charset="0"/>
              <a:ea typeface="Verdana" panose="020B0604030504040204" pitchFamily="34" charset="0"/>
              <a:cs typeface="+mn-cs"/>
            </a:rPr>
            <a:t> (-6,49 %) como las del grupo </a:t>
          </a:r>
          <a:r>
            <a:rPr lang="es-ES" sz="1100" b="1" i="1">
              <a:solidFill>
                <a:schemeClr val="dk1"/>
              </a:solidFill>
              <a:effectLst/>
              <a:latin typeface="Verdana" panose="020B0604030504040204" pitchFamily="34" charset="0"/>
              <a:ea typeface="Verdana" panose="020B0604030504040204" pitchFamily="34" charset="0"/>
              <a:cs typeface="+mn-cs"/>
            </a:rPr>
            <a:t>Navel</a:t>
          </a:r>
          <a:r>
            <a:rPr lang="es-ES" sz="1100">
              <a:solidFill>
                <a:schemeClr val="dk1"/>
              </a:solidFill>
              <a:effectLst/>
              <a:latin typeface="Verdana" panose="020B0604030504040204" pitchFamily="34" charset="0"/>
              <a:ea typeface="Verdana" panose="020B0604030504040204" pitchFamily="34" charset="0"/>
              <a:cs typeface="+mn-cs"/>
            </a:rPr>
            <a:t> (-2,68 %), pero también, en esta ocasión, los del </a:t>
          </a:r>
          <a:r>
            <a:rPr lang="es-ES" sz="1100" b="1" i="1">
              <a:solidFill>
                <a:schemeClr val="dk1"/>
              </a:solidFill>
              <a:effectLst/>
              <a:latin typeface="Verdana" panose="020B0604030504040204" pitchFamily="34" charset="0"/>
              <a:ea typeface="Verdana" panose="020B0604030504040204" pitchFamily="34" charset="0"/>
              <a:cs typeface="+mn-cs"/>
            </a:rPr>
            <a:t>limón</a:t>
          </a:r>
          <a:r>
            <a:rPr lang="es-ES" sz="1100">
              <a:solidFill>
                <a:schemeClr val="dk1"/>
              </a:solidFill>
              <a:effectLst/>
              <a:latin typeface="Verdana" panose="020B0604030504040204" pitchFamily="34" charset="0"/>
              <a:ea typeface="Verdana" panose="020B0604030504040204" pitchFamily="34" charset="0"/>
              <a:cs typeface="+mn-cs"/>
            </a:rPr>
            <a:t> (-2,96 %) y la </a:t>
          </a:r>
          <a:r>
            <a:rPr lang="es-ES" sz="1100" b="1" i="1">
              <a:solidFill>
                <a:schemeClr val="dk1"/>
              </a:solidFill>
              <a:effectLst/>
              <a:latin typeface="Verdana" panose="020B0604030504040204" pitchFamily="34" charset="0"/>
              <a:ea typeface="Verdana" panose="020B0604030504040204" pitchFamily="34" charset="0"/>
              <a:cs typeface="+mn-cs"/>
            </a:rPr>
            <a:t>mandarina</a:t>
          </a:r>
          <a:r>
            <a:rPr lang="es-ES" sz="1100">
              <a:solidFill>
                <a:schemeClr val="dk1"/>
              </a:solidFill>
              <a:effectLst/>
              <a:latin typeface="Verdana" panose="020B0604030504040204" pitchFamily="34" charset="0"/>
              <a:ea typeface="Verdana" panose="020B0604030504040204" pitchFamily="34" charset="0"/>
              <a:cs typeface="+mn-cs"/>
            </a:rPr>
            <a:t> (-0,93 %).</a:t>
          </a:r>
        </a:p>
        <a:p>
          <a:pPr algn="just"/>
          <a:r>
            <a:rPr lang="es-ES" sz="1100">
              <a:solidFill>
                <a:schemeClr val="dk1"/>
              </a:solidFill>
              <a:effectLst/>
              <a:latin typeface="Verdana" panose="020B0604030504040204" pitchFamily="34" charset="0"/>
              <a:ea typeface="Verdana" panose="020B0604030504040204" pitchFamily="34" charset="0"/>
              <a:cs typeface="+mn-cs"/>
            </a:rPr>
            <a:t> </a:t>
          </a:r>
        </a:p>
        <a:p>
          <a:pPr algn="just"/>
          <a:r>
            <a:rPr lang="es-ES" sz="1100" b="1">
              <a:solidFill>
                <a:schemeClr val="dk1"/>
              </a:solidFill>
              <a:effectLst/>
              <a:latin typeface="Verdana" panose="020B0604030504040204" pitchFamily="34" charset="0"/>
              <a:ea typeface="Verdana" panose="020B0604030504040204" pitchFamily="34" charset="0"/>
              <a:cs typeface="+mn-cs"/>
            </a:rPr>
            <a:t>● FRUTA DE PEPITA (</a:t>
          </a:r>
          <a:r>
            <a:rPr lang="es-ES" sz="1100" b="1" i="1">
              <a:solidFill>
                <a:srgbClr val="FF0000"/>
              </a:solidFill>
              <a:effectLst/>
              <a:latin typeface="Verdana" panose="020B0604030504040204" pitchFamily="34" charset="0"/>
              <a:ea typeface="Verdana" panose="020B0604030504040204" pitchFamily="34" charset="0"/>
              <a:cs typeface="+mn-cs"/>
            </a:rPr>
            <a:t>▼</a:t>
          </a:r>
          <a:r>
            <a:rPr lang="es-ES" sz="1100" b="1">
              <a:solidFill>
                <a:schemeClr val="dk1"/>
              </a:solidFill>
              <a:effectLst/>
              <a:latin typeface="Verdana" panose="020B0604030504040204" pitchFamily="34" charset="0"/>
              <a:ea typeface="Verdana" panose="020B0604030504040204" pitchFamily="34" charset="0"/>
              <a:cs typeface="+mn-cs"/>
            </a:rPr>
            <a:t>):</a:t>
          </a:r>
          <a:r>
            <a:rPr lang="es-ES" sz="1100">
              <a:solidFill>
                <a:schemeClr val="dk1"/>
              </a:solidFill>
              <a:effectLst/>
              <a:latin typeface="Verdana" panose="020B0604030504040204" pitchFamily="34" charset="0"/>
              <a:ea typeface="Verdana" panose="020B0604030504040204" pitchFamily="34" charset="0"/>
              <a:cs typeface="+mn-cs"/>
            </a:rPr>
            <a:t> Como la semana anterior, vuelven a bajar las cotizaciones medias de todas las variedades en seguimiento de peras y manzanas en este apartado, con la única, mínima, excepción, de la </a:t>
          </a:r>
          <a:r>
            <a:rPr lang="es-ES" sz="1100" b="1" i="1">
              <a:solidFill>
                <a:schemeClr val="dk1"/>
              </a:solidFill>
              <a:effectLst/>
              <a:latin typeface="Verdana" panose="020B0604030504040204" pitchFamily="34" charset="0"/>
              <a:ea typeface="Verdana" panose="020B0604030504040204" pitchFamily="34" charset="0"/>
              <a:cs typeface="+mn-cs"/>
            </a:rPr>
            <a:t>manzana Granny Smith</a:t>
          </a:r>
          <a:r>
            <a:rPr lang="es-ES" sz="1100">
              <a:solidFill>
                <a:schemeClr val="dk1"/>
              </a:solidFill>
              <a:effectLst/>
              <a:latin typeface="Verdana" panose="020B0604030504040204" pitchFamily="34" charset="0"/>
              <a:ea typeface="Verdana" panose="020B0604030504040204" pitchFamily="34" charset="0"/>
              <a:cs typeface="+mn-cs"/>
            </a:rPr>
            <a:t> (0,09 %); las variaciones ─menores, en general, esta vez─ se encuentran entre el -0,06 % de las </a:t>
          </a:r>
          <a:r>
            <a:rPr lang="es-ES" sz="1100" b="1" i="1">
              <a:solidFill>
                <a:schemeClr val="dk1"/>
              </a:solidFill>
              <a:effectLst/>
              <a:latin typeface="Verdana" panose="020B0604030504040204" pitchFamily="34" charset="0"/>
              <a:ea typeface="Verdana" panose="020B0604030504040204" pitchFamily="34" charset="0"/>
              <a:cs typeface="+mn-cs"/>
            </a:rPr>
            <a:t>manzanas Gala</a:t>
          </a:r>
          <a:r>
            <a:rPr lang="es-ES" sz="1100">
              <a:solidFill>
                <a:schemeClr val="dk1"/>
              </a:solidFill>
              <a:effectLst/>
              <a:latin typeface="Verdana" panose="020B0604030504040204" pitchFamily="34" charset="0"/>
              <a:ea typeface="Verdana" panose="020B0604030504040204" pitchFamily="34" charset="0"/>
              <a:cs typeface="+mn-cs"/>
            </a:rPr>
            <a:t> y el -1,03 % de la </a:t>
          </a:r>
          <a:r>
            <a:rPr lang="es-ES" sz="1100" b="1" i="1">
              <a:solidFill>
                <a:schemeClr val="dk1"/>
              </a:solidFill>
              <a:effectLst/>
              <a:latin typeface="Verdana" panose="020B0604030504040204" pitchFamily="34" charset="0"/>
              <a:ea typeface="Verdana" panose="020B0604030504040204" pitchFamily="34" charset="0"/>
              <a:cs typeface="+mn-cs"/>
            </a:rPr>
            <a:t>pera Blanquilla</a:t>
          </a:r>
          <a:r>
            <a:rPr lang="es-ES" sz="1100">
              <a:solidFill>
                <a:schemeClr val="dk1"/>
              </a:solidFill>
              <a:effectLst/>
              <a:latin typeface="Verdana" panose="020B0604030504040204" pitchFamily="34" charset="0"/>
              <a:ea typeface="Verdana" panose="020B0604030504040204" pitchFamily="34" charset="0"/>
              <a:cs typeface="+mn-cs"/>
            </a:rPr>
            <a:t>.</a:t>
          </a:r>
        </a:p>
        <a:p>
          <a:pPr algn="just"/>
          <a:r>
            <a:rPr lang="es-ES" sz="1100">
              <a:solidFill>
                <a:schemeClr val="dk1"/>
              </a:solidFill>
              <a:effectLst/>
              <a:latin typeface="Verdana" panose="020B0604030504040204" pitchFamily="34" charset="0"/>
              <a:ea typeface="Verdana" panose="020B0604030504040204" pitchFamily="34" charset="0"/>
              <a:cs typeface="+mn-cs"/>
            </a:rPr>
            <a:t> </a:t>
          </a:r>
        </a:p>
        <a:p>
          <a:pPr algn="just"/>
          <a:r>
            <a:rPr lang="es-ES" sz="1100" b="1">
              <a:solidFill>
                <a:schemeClr val="dk1"/>
              </a:solidFill>
              <a:effectLst/>
              <a:latin typeface="Verdana" panose="020B0604030504040204" pitchFamily="34" charset="0"/>
              <a:ea typeface="Verdana" panose="020B0604030504040204" pitchFamily="34" charset="0"/>
              <a:cs typeface="+mn-cs"/>
            </a:rPr>
            <a:t>● OTRAS FRUTAS (</a:t>
          </a:r>
          <a:r>
            <a:rPr lang="es-ES" sz="1100" b="1">
              <a:solidFill>
                <a:srgbClr val="00B050"/>
              </a:solidFill>
              <a:effectLst/>
              <a:latin typeface="Verdana" panose="020B0604030504040204" pitchFamily="34" charset="0"/>
              <a:ea typeface="Verdana" panose="020B0604030504040204" pitchFamily="34" charset="0"/>
              <a:cs typeface="+mn-cs"/>
            </a:rPr>
            <a:t>▲</a:t>
          </a:r>
          <a:r>
            <a:rPr lang="es-ES" sz="1100" b="1" i="1">
              <a:solidFill>
                <a:srgbClr val="FF0000"/>
              </a:solidFill>
              <a:effectLst/>
              <a:latin typeface="Verdana" panose="020B0604030504040204" pitchFamily="34" charset="0"/>
              <a:ea typeface="Verdana" panose="020B0604030504040204" pitchFamily="34" charset="0"/>
              <a:cs typeface="+mn-cs"/>
            </a:rPr>
            <a:t>▼</a:t>
          </a:r>
          <a:r>
            <a:rPr lang="es-ES" sz="1100" b="1">
              <a:solidFill>
                <a:schemeClr val="dk1"/>
              </a:solidFill>
              <a:effectLst/>
              <a:latin typeface="Verdana" panose="020B0604030504040204" pitchFamily="34" charset="0"/>
              <a:ea typeface="Verdana" panose="020B0604030504040204" pitchFamily="34" charset="0"/>
              <a:cs typeface="+mn-cs"/>
            </a:rPr>
            <a:t>)</a:t>
          </a:r>
          <a:r>
            <a:rPr lang="es-ES" sz="1100">
              <a:solidFill>
                <a:schemeClr val="dk1"/>
              </a:solidFill>
              <a:effectLst/>
              <a:latin typeface="Verdana" panose="020B0604030504040204" pitchFamily="34" charset="0"/>
              <a:ea typeface="Verdana" panose="020B0604030504040204" pitchFamily="34" charset="0"/>
              <a:cs typeface="+mn-cs"/>
            </a:rPr>
            <a:t>: Por tercera semana consecutiva, continúa la escalada del precio en origen del </a:t>
          </a:r>
          <a:r>
            <a:rPr lang="es-ES" sz="1100" b="1" i="1">
              <a:solidFill>
                <a:schemeClr val="dk1"/>
              </a:solidFill>
              <a:effectLst/>
              <a:latin typeface="Verdana" panose="020B0604030504040204" pitchFamily="34" charset="0"/>
              <a:ea typeface="Verdana" panose="020B0604030504040204" pitchFamily="34" charset="0"/>
              <a:cs typeface="+mn-cs"/>
            </a:rPr>
            <a:t>plátano</a:t>
          </a:r>
          <a:r>
            <a:rPr lang="es-ES" sz="1100">
              <a:solidFill>
                <a:schemeClr val="dk1"/>
              </a:solidFill>
              <a:effectLst/>
              <a:latin typeface="Verdana" panose="020B0604030504040204" pitchFamily="34" charset="0"/>
              <a:ea typeface="Verdana" panose="020B0604030504040204" pitchFamily="34" charset="0"/>
              <a:cs typeface="+mn-cs"/>
            </a:rPr>
            <a:t> (30,68 %), en buena parte debida a la bajada de la oferta derivada de las condiciones meteorológicas de estos últimos tiempos; en contraste, retroceden tanto el del </a:t>
          </a:r>
          <a:r>
            <a:rPr lang="es-ES" sz="1100" b="1" i="1">
              <a:solidFill>
                <a:schemeClr val="dk1"/>
              </a:solidFill>
              <a:effectLst/>
              <a:latin typeface="Verdana" panose="020B0604030504040204" pitchFamily="34" charset="0"/>
              <a:ea typeface="Verdana" panose="020B0604030504040204" pitchFamily="34" charset="0"/>
              <a:cs typeface="+mn-cs"/>
            </a:rPr>
            <a:t>níspero</a:t>
          </a:r>
          <a:r>
            <a:rPr lang="es-ES" sz="1100">
              <a:solidFill>
                <a:schemeClr val="dk1"/>
              </a:solidFill>
              <a:effectLst/>
              <a:latin typeface="Verdana" panose="020B0604030504040204" pitchFamily="34" charset="0"/>
              <a:ea typeface="Verdana" panose="020B0604030504040204" pitchFamily="34" charset="0"/>
              <a:cs typeface="+mn-cs"/>
            </a:rPr>
            <a:t> (-10,34 %) ─en movimiento esperado a medida que va avanzando la campaña y se incorporan nuevos mercados─ como el del </a:t>
          </a:r>
          <a:r>
            <a:rPr lang="es-ES" sz="1100" b="1">
              <a:solidFill>
                <a:schemeClr val="dk1"/>
              </a:solidFill>
              <a:effectLst/>
              <a:latin typeface="Verdana" panose="020B0604030504040204" pitchFamily="34" charset="0"/>
              <a:ea typeface="Verdana" panose="020B0604030504040204" pitchFamily="34" charset="0"/>
              <a:cs typeface="+mn-cs"/>
            </a:rPr>
            <a:t>aguacate</a:t>
          </a:r>
          <a:r>
            <a:rPr lang="es-ES" sz="1100">
              <a:solidFill>
                <a:schemeClr val="dk1"/>
              </a:solidFill>
              <a:effectLst/>
              <a:latin typeface="Verdana" panose="020B0604030504040204" pitchFamily="34" charset="0"/>
              <a:ea typeface="Verdana" panose="020B0604030504040204" pitchFamily="34" charset="0"/>
              <a:cs typeface="+mn-cs"/>
            </a:rPr>
            <a:t> (-6,76 %).  </a:t>
          </a:r>
        </a:p>
        <a:p>
          <a:pPr algn="just"/>
          <a:r>
            <a:rPr lang="es-ES" sz="1100">
              <a:solidFill>
                <a:schemeClr val="dk1"/>
              </a:solidFill>
              <a:effectLst/>
              <a:latin typeface="Verdana" panose="020B0604030504040204" pitchFamily="34" charset="0"/>
              <a:ea typeface="Verdana" panose="020B0604030504040204" pitchFamily="34" charset="0"/>
              <a:cs typeface="+mn-cs"/>
            </a:rPr>
            <a:t> </a:t>
          </a:r>
        </a:p>
        <a:p>
          <a:pPr algn="just"/>
          <a:r>
            <a:rPr lang="es-ES" sz="1100" b="1">
              <a:solidFill>
                <a:schemeClr val="dk1"/>
              </a:solidFill>
              <a:effectLst/>
              <a:latin typeface="Verdana" panose="020B0604030504040204" pitchFamily="34" charset="0"/>
              <a:ea typeface="Verdana" panose="020B0604030504040204" pitchFamily="34" charset="0"/>
              <a:cs typeface="+mn-cs"/>
            </a:rPr>
            <a:t>● HORTALIZAS (</a:t>
          </a:r>
          <a:r>
            <a:rPr lang="es-ES" sz="1200" b="1" i="1">
              <a:solidFill>
                <a:srgbClr val="FF0000"/>
              </a:solidFill>
              <a:effectLst/>
              <a:latin typeface="Verdana" panose="020B0604030504040204" pitchFamily="34" charset="0"/>
              <a:ea typeface="Verdana" panose="020B0604030504040204" pitchFamily="34" charset="0"/>
              <a:cs typeface="+mn-cs"/>
            </a:rPr>
            <a:t>▼</a:t>
          </a:r>
          <a:r>
            <a:rPr lang="es-ES" sz="1100" b="1">
              <a:solidFill>
                <a:srgbClr val="00B050"/>
              </a:solidFill>
              <a:effectLst/>
              <a:latin typeface="Verdana" panose="020B0604030504040204" pitchFamily="34" charset="0"/>
              <a:ea typeface="Verdana" panose="020B0604030504040204" pitchFamily="34" charset="0"/>
              <a:cs typeface="+mn-cs"/>
            </a:rPr>
            <a:t>▲</a:t>
          </a:r>
          <a:r>
            <a:rPr lang="es-ES" sz="1100" b="1">
              <a:solidFill>
                <a:schemeClr val="dk1"/>
              </a:solidFill>
              <a:effectLst/>
              <a:latin typeface="Verdana" panose="020B0604030504040204" pitchFamily="34" charset="0"/>
              <a:ea typeface="Verdana" panose="020B0604030504040204" pitchFamily="34" charset="0"/>
              <a:cs typeface="+mn-cs"/>
            </a:rPr>
            <a:t>):</a:t>
          </a:r>
          <a:r>
            <a:rPr lang="es-ES" sz="1100">
              <a:solidFill>
                <a:schemeClr val="dk1"/>
              </a:solidFill>
              <a:effectLst/>
              <a:latin typeface="Verdana" panose="020B0604030504040204" pitchFamily="34" charset="0"/>
              <a:ea typeface="Verdana" panose="020B0604030504040204" pitchFamily="34" charset="0"/>
              <a:cs typeface="+mn-cs"/>
            </a:rPr>
            <a:t> Al contrario que la semana anterior, se registra un número mucho mayor de hortícolas de referencia cuyas cotizaciones medias disminuyen que el de aquéllos para los que se incrementan. Las caídas más relevantes, en esta ocasión, corresponden al </a:t>
          </a:r>
          <a:r>
            <a:rPr lang="es-ES" sz="1100" b="1" i="1">
              <a:solidFill>
                <a:schemeClr val="dk1"/>
              </a:solidFill>
              <a:effectLst/>
              <a:latin typeface="Verdana" panose="020B0604030504040204" pitchFamily="34" charset="0"/>
              <a:ea typeface="Verdana" panose="020B0604030504040204" pitchFamily="34" charset="0"/>
              <a:cs typeface="+mn-cs"/>
            </a:rPr>
            <a:t>calabacín </a:t>
          </a:r>
          <a:r>
            <a:rPr lang="es-ES" sz="1100">
              <a:solidFill>
                <a:schemeClr val="dk1"/>
              </a:solidFill>
              <a:effectLst/>
              <a:latin typeface="Verdana" panose="020B0604030504040204" pitchFamily="34" charset="0"/>
              <a:ea typeface="Verdana" panose="020B0604030504040204" pitchFamily="34" charset="0"/>
              <a:cs typeface="+mn-cs"/>
            </a:rPr>
            <a:t>(-52,65 %), el </a:t>
          </a:r>
          <a:r>
            <a:rPr lang="es-ES" sz="1100" b="1" i="1">
              <a:solidFill>
                <a:schemeClr val="dk1"/>
              </a:solidFill>
              <a:effectLst/>
              <a:latin typeface="Verdana" panose="020B0604030504040204" pitchFamily="34" charset="0"/>
              <a:ea typeface="Verdana" panose="020B0604030504040204" pitchFamily="34" charset="0"/>
              <a:cs typeface="+mn-cs"/>
            </a:rPr>
            <a:t>tomate racimo</a:t>
          </a:r>
          <a:r>
            <a:rPr lang="es-ES" sz="1100">
              <a:solidFill>
                <a:schemeClr val="dk1"/>
              </a:solidFill>
              <a:effectLst/>
              <a:latin typeface="Verdana" panose="020B0604030504040204" pitchFamily="34" charset="0"/>
              <a:ea typeface="Verdana" panose="020B0604030504040204" pitchFamily="34" charset="0"/>
              <a:cs typeface="+mn-cs"/>
            </a:rPr>
            <a:t> (-30,85 %), la </a:t>
          </a:r>
          <a:r>
            <a:rPr lang="es-ES" sz="1100" b="1" i="1">
              <a:solidFill>
                <a:schemeClr val="dk1"/>
              </a:solidFill>
              <a:effectLst/>
              <a:latin typeface="Verdana" panose="020B0604030504040204" pitchFamily="34" charset="0"/>
              <a:ea typeface="Verdana" panose="020B0604030504040204" pitchFamily="34" charset="0"/>
              <a:cs typeface="+mn-cs"/>
            </a:rPr>
            <a:t>berenjena</a:t>
          </a:r>
          <a:r>
            <a:rPr lang="es-ES" sz="1100">
              <a:solidFill>
                <a:schemeClr val="dk1"/>
              </a:solidFill>
              <a:effectLst/>
              <a:latin typeface="Verdana" panose="020B0604030504040204" pitchFamily="34" charset="0"/>
              <a:ea typeface="Verdana" panose="020B0604030504040204" pitchFamily="34" charset="0"/>
              <a:cs typeface="+mn-cs"/>
            </a:rPr>
            <a:t> (-29,35 %) y </a:t>
          </a:r>
          <a:r>
            <a:rPr lang="es-ES" sz="1100" b="1" i="1">
              <a:solidFill>
                <a:schemeClr val="dk1"/>
              </a:solidFill>
              <a:effectLst/>
              <a:latin typeface="Verdana" panose="020B0604030504040204" pitchFamily="34" charset="0"/>
              <a:ea typeface="Verdana" panose="020B0604030504040204" pitchFamily="34" charset="0"/>
              <a:cs typeface="+mn-cs"/>
            </a:rPr>
            <a:t>el tomate redondo liso</a:t>
          </a:r>
          <a:r>
            <a:rPr lang="es-ES" sz="1100">
              <a:solidFill>
                <a:schemeClr val="dk1"/>
              </a:solidFill>
              <a:effectLst/>
              <a:latin typeface="Verdana" panose="020B0604030504040204" pitchFamily="34" charset="0"/>
              <a:ea typeface="Verdana" panose="020B0604030504040204" pitchFamily="34" charset="0"/>
              <a:cs typeface="+mn-cs"/>
            </a:rPr>
            <a:t> (-29,22 %). Entre los pocos que escapan a esta tendencia, solo para el </a:t>
          </a:r>
          <a:r>
            <a:rPr lang="es-ES" sz="1100" b="1" i="1">
              <a:solidFill>
                <a:schemeClr val="dk1"/>
              </a:solidFill>
              <a:effectLst/>
              <a:latin typeface="Verdana" panose="020B0604030504040204" pitchFamily="34" charset="0"/>
              <a:ea typeface="Verdana" panose="020B0604030504040204" pitchFamily="34" charset="0"/>
              <a:cs typeface="+mn-cs"/>
            </a:rPr>
            <a:t>haba verde</a:t>
          </a:r>
          <a:r>
            <a:rPr lang="es-ES" sz="1100">
              <a:solidFill>
                <a:schemeClr val="dk1"/>
              </a:solidFill>
              <a:effectLst/>
              <a:latin typeface="Verdana" panose="020B0604030504040204" pitchFamily="34" charset="0"/>
              <a:ea typeface="Verdana" panose="020B0604030504040204" pitchFamily="34" charset="0"/>
              <a:cs typeface="+mn-cs"/>
            </a:rPr>
            <a:t> (11,54 %) se anota una variación superior al 10 % ─quedando cerca de esta cifra, también, el </a:t>
          </a:r>
          <a:r>
            <a:rPr lang="es-ES" sz="1100" b="1" i="1">
              <a:solidFill>
                <a:schemeClr val="dk1"/>
              </a:solidFill>
              <a:effectLst/>
              <a:latin typeface="Verdana" panose="020B0604030504040204" pitchFamily="34" charset="0"/>
              <a:ea typeface="Verdana" panose="020B0604030504040204" pitchFamily="34" charset="0"/>
              <a:cs typeface="+mn-cs"/>
            </a:rPr>
            <a:t>pimiento verde italiano</a:t>
          </a:r>
          <a:r>
            <a:rPr lang="es-ES" sz="1100">
              <a:solidFill>
                <a:schemeClr val="dk1"/>
              </a:solidFill>
              <a:effectLst/>
              <a:latin typeface="Verdana" panose="020B0604030504040204" pitchFamily="34" charset="0"/>
              <a:ea typeface="Verdana" panose="020B0604030504040204" pitchFamily="34" charset="0"/>
              <a:cs typeface="+mn-cs"/>
            </a:rPr>
            <a:t> (9,98 %)─. Sigue subiendo el precio medio de la </a:t>
          </a:r>
          <a:r>
            <a:rPr lang="es-ES" sz="1100" b="1" i="1">
              <a:solidFill>
                <a:schemeClr val="dk1"/>
              </a:solidFill>
              <a:effectLst/>
              <a:latin typeface="Verdana" panose="020B0604030504040204" pitchFamily="34" charset="0"/>
              <a:ea typeface="Verdana" panose="020B0604030504040204" pitchFamily="34" charset="0"/>
              <a:cs typeface="+mn-cs"/>
            </a:rPr>
            <a:t>patata </a:t>
          </a:r>
          <a:r>
            <a:rPr lang="es-ES" sz="1100">
              <a:solidFill>
                <a:schemeClr val="dk1"/>
              </a:solidFill>
              <a:effectLst/>
              <a:latin typeface="Verdana" panose="020B0604030504040204" pitchFamily="34" charset="0"/>
              <a:ea typeface="Verdana" panose="020B0604030504040204" pitchFamily="34" charset="0"/>
              <a:cs typeface="+mn-cs"/>
            </a:rPr>
            <a:t>(7,87 %), como era de esperar a estas alturas de la campaña.</a:t>
          </a:r>
        </a:p>
        <a:p>
          <a:pPr algn="just"/>
          <a:endParaRPr lang="es-ES" sz="1100">
            <a:solidFill>
              <a:schemeClr val="dk1"/>
            </a:solidFill>
            <a:effectLst/>
            <a:latin typeface="Verdana" panose="020B0604030504040204" pitchFamily="34" charset="0"/>
            <a:ea typeface="Verdana" panose="020B0604030504040204" pitchFamily="34" charset="0"/>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43703</xdr:colOff>
      <xdr:row>55</xdr:row>
      <xdr:rowOff>334825</xdr:rowOff>
    </xdr:from>
    <xdr:to>
      <xdr:col>6</xdr:col>
      <xdr:colOff>1567762</xdr:colOff>
      <xdr:row>72</xdr:row>
      <xdr:rowOff>25065</xdr:rowOff>
    </xdr:to>
    <xdr:sp macro="" textlink="">
      <xdr:nvSpPr>
        <xdr:cNvPr id="2" name="CuadroTexto 1">
          <a:extLst>
            <a:ext uri="{FF2B5EF4-FFF2-40B4-BE49-F238E27FC236}">
              <a16:creationId xmlns:a16="http://schemas.microsoft.com/office/drawing/2014/main" id="{024A8C52-5929-4400-AD6E-29698C05DB24}"/>
            </a:ext>
          </a:extLst>
        </xdr:cNvPr>
        <xdr:cNvSpPr txBox="1"/>
      </xdr:nvSpPr>
      <xdr:spPr>
        <a:xfrm>
          <a:off x="180228" y="13980975"/>
          <a:ext cx="11992034" cy="4163815"/>
        </a:xfrm>
        <a:prstGeom prst="rect">
          <a:avLst/>
        </a:prstGeom>
        <a:solidFill>
          <a:sysClr val="window" lastClr="FFFFFF"/>
        </a:solid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s-ES" sz="1100" b="1"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endParaRPr>
        </a:p>
      </xdr:txBody>
    </xdr:sp>
    <xdr:clientData/>
  </xdr:twoCellAnchor>
  <xdr:twoCellAnchor>
    <xdr:from>
      <xdr:col>0</xdr:col>
      <xdr:colOff>115082</xdr:colOff>
      <xdr:row>55</xdr:row>
      <xdr:rowOff>315900</xdr:rowOff>
    </xdr:from>
    <xdr:to>
      <xdr:col>6</xdr:col>
      <xdr:colOff>1581150</xdr:colOff>
      <xdr:row>72</xdr:row>
      <xdr:rowOff>201547</xdr:rowOff>
    </xdr:to>
    <xdr:sp macro="" textlink="">
      <xdr:nvSpPr>
        <xdr:cNvPr id="3" name="CuadroTexto 2">
          <a:extLst>
            <a:ext uri="{FF2B5EF4-FFF2-40B4-BE49-F238E27FC236}">
              <a16:creationId xmlns:a16="http://schemas.microsoft.com/office/drawing/2014/main" id="{7AD3A3E8-8921-41CB-980A-6ABA8D7B18A4}"/>
            </a:ext>
          </a:extLst>
        </xdr:cNvPr>
        <xdr:cNvSpPr txBox="1"/>
      </xdr:nvSpPr>
      <xdr:spPr>
        <a:xfrm>
          <a:off x="115082" y="13965225"/>
          <a:ext cx="12067393" cy="4352872"/>
        </a:xfrm>
        <a:prstGeom prst="rect">
          <a:avLst/>
        </a:prstGeom>
        <a:solidFill>
          <a:sysClr val="window" lastClr="FFFFFF"/>
        </a:solidFill>
        <a:ln w="9525" cmpd="sng">
          <a:noFill/>
        </a:ln>
        <a:effectLst/>
      </xdr:spPr>
      <xdr:txBody>
        <a:bodyPr vertOverflow="clip" horzOverflow="clip" wrap="square" rtlCol="0" anchor="t"/>
        <a:lstStyle/>
        <a:p>
          <a:pPr marL="0" marR="0" lvl="0" indent="0" algn="just" defTabSz="914400" eaLnBrk="1" fontAlgn="auto" latinLnBrk="0" hangingPunct="1">
            <a:lnSpc>
              <a:spcPct val="100000"/>
            </a:lnSpc>
            <a:spcBef>
              <a:spcPts val="0"/>
            </a:spcBef>
            <a:spcAft>
              <a:spcPts val="0"/>
            </a:spcAft>
            <a:buClrTx/>
            <a:buSzTx/>
            <a:buFontTx/>
            <a:buNone/>
            <a:tabLst/>
            <a:defRPr/>
          </a:pPr>
          <a:r>
            <a:rPr kumimoji="0" lang="es-ES" sz="1100" b="1"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 VACUNO (</a:t>
          </a:r>
          <a:r>
            <a:rPr kumimoji="0" lang="es-ES" sz="1100" b="1" i="0" u="none" strike="noStrike" kern="0" cap="none" spc="0" normalizeH="0" baseline="0" noProof="0">
              <a:ln>
                <a:noFill/>
              </a:ln>
              <a:solidFill>
                <a:srgbClr val="00B050"/>
              </a:solidFill>
              <a:effectLst/>
              <a:uLnTx/>
              <a:uFillTx/>
              <a:latin typeface="+mn-lt"/>
              <a:ea typeface="+mn-ea"/>
              <a:cs typeface="+mn-cs"/>
            </a:rPr>
            <a:t>▲</a:t>
          </a:r>
          <a:r>
            <a:rPr lang="es-ES" sz="1100" b="1" i="1" baseline="0">
              <a:solidFill>
                <a:srgbClr val="FF0000"/>
              </a:solidFill>
              <a:effectLst/>
              <a:latin typeface="+mn-lt"/>
              <a:ea typeface="+mn-ea"/>
              <a:cs typeface="+mn-cs"/>
            </a:rPr>
            <a:t>▼</a:t>
          </a:r>
          <a:r>
            <a:rPr kumimoji="0" lang="es-ES" sz="1100" b="1"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a:t>
          </a:r>
          <a:r>
            <a:rPr kumimoji="0" lang="es-ES" sz="11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 Predominio de subidas en los precios de las </a:t>
          </a:r>
          <a:r>
            <a:rPr kumimoji="0" lang="es-ES" sz="1100" b="1" i="1"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canales de vacuno</a:t>
          </a:r>
          <a:r>
            <a:rPr kumimoji="0" lang="es-ES" sz="11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 también esta semana: la ternera cambia de tendencia con una ligera bajada (-0,21 %), pero para los machos de 12 a 24 meses se anota un incremento mayor que el de la anterior (2,85 %) y para los animales de 8 a 12 meses se registra, igualmente, un ligero ascenso (0,04 %). Se aprecian también, aunque no muy intensamente, los </a:t>
          </a:r>
          <a:r>
            <a:rPr kumimoji="0" lang="es-ES" sz="1100" b="1" i="1"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animales </a:t>
          </a:r>
          <a:r>
            <a:rPr kumimoji="0" lang="es-ES" sz="1100" b="1"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vivos </a:t>
          </a:r>
          <a:r>
            <a:rPr kumimoji="0" lang="es-ES" sz="11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(0,33 %).</a:t>
          </a:r>
        </a:p>
        <a:p>
          <a:pPr marL="0" marR="0" lvl="0" indent="0" algn="just" defTabSz="914400" eaLnBrk="1" fontAlgn="auto" latinLnBrk="0" hangingPunct="1">
            <a:lnSpc>
              <a:spcPct val="100000"/>
            </a:lnSpc>
            <a:spcBef>
              <a:spcPts val="0"/>
            </a:spcBef>
            <a:spcAft>
              <a:spcPts val="0"/>
            </a:spcAft>
            <a:buClrTx/>
            <a:buSzTx/>
            <a:buFontTx/>
            <a:buNone/>
            <a:tabLst/>
            <a:defRPr/>
          </a:pPr>
          <a:endParaRPr kumimoji="0" lang="es-ES" sz="11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endParaRPr>
        </a:p>
        <a:p>
          <a:pPr marL="0" marR="0" lvl="0" indent="0" algn="just" defTabSz="914400" eaLnBrk="1" fontAlgn="auto" latinLnBrk="0" hangingPunct="1">
            <a:lnSpc>
              <a:spcPct val="100000"/>
            </a:lnSpc>
            <a:spcBef>
              <a:spcPts val="0"/>
            </a:spcBef>
            <a:spcAft>
              <a:spcPts val="0"/>
            </a:spcAft>
            <a:buClrTx/>
            <a:buSzTx/>
            <a:buFontTx/>
            <a:buNone/>
            <a:tabLst/>
            <a:defRPr/>
          </a:pPr>
          <a:r>
            <a:rPr kumimoji="0" lang="es-ES" sz="1100" b="1"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 OVINO (</a:t>
          </a:r>
          <a:r>
            <a:rPr kumimoji="0" lang="es-ES" sz="1100" b="1" i="0" u="none" strike="noStrike" kern="0" cap="none" spc="0" normalizeH="0" baseline="0" noProof="0">
              <a:ln>
                <a:noFill/>
              </a:ln>
              <a:solidFill>
                <a:sysClr val="windowText" lastClr="000000"/>
              </a:solidFill>
              <a:effectLst/>
              <a:uLnTx/>
              <a:uFillTx/>
              <a:latin typeface="+mn-lt"/>
              <a:ea typeface="+mn-ea"/>
              <a:cs typeface="+mn-cs"/>
            </a:rPr>
            <a:t>=</a:t>
          </a:r>
          <a:r>
            <a:rPr kumimoji="0" lang="es-ES" sz="1100" b="1"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a:t>
          </a:r>
          <a:r>
            <a:rPr kumimoji="0" lang="es-ES" sz="11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 Variaciones de distinto signo y escaso calado para las distintas clasificaciones en seguimiento de las </a:t>
          </a:r>
          <a:r>
            <a:rPr kumimoji="0" lang="es-ES" sz="1100" b="1" i="1"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canales de ovino</a:t>
          </a:r>
          <a:r>
            <a:rPr kumimoji="0" lang="es-ES" sz="11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a:t>
          </a:r>
          <a:r>
            <a:rPr kumimoji="0" lang="es-ES" sz="1100" b="1"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 </a:t>
          </a:r>
          <a:r>
            <a:rPr kumimoji="0" lang="es-ES" sz="11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resultando nula la media de todas ellas.</a:t>
          </a:r>
          <a:r>
            <a:rPr kumimoji="0" lang="es-ES" sz="1100" b="1"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 </a:t>
          </a:r>
          <a:endParaRPr kumimoji="0" lang="es-ES" sz="11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endParaRPr>
        </a:p>
        <a:p>
          <a:pPr marL="0" marR="0" lvl="0" indent="0" algn="just" defTabSz="914400" eaLnBrk="1" fontAlgn="auto" latinLnBrk="0" hangingPunct="1">
            <a:lnSpc>
              <a:spcPct val="100000"/>
            </a:lnSpc>
            <a:spcBef>
              <a:spcPts val="0"/>
            </a:spcBef>
            <a:spcAft>
              <a:spcPts val="0"/>
            </a:spcAft>
            <a:buClrTx/>
            <a:buSzTx/>
            <a:buFontTx/>
            <a:buNone/>
            <a:tabLst/>
            <a:defRPr/>
          </a:pPr>
          <a:r>
            <a:rPr kumimoji="0" lang="es-ES" sz="11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 </a:t>
          </a:r>
        </a:p>
        <a:p>
          <a:pPr marL="0" marR="0" lvl="0" indent="0" algn="just" defTabSz="914400" eaLnBrk="1" fontAlgn="auto" latinLnBrk="0" hangingPunct="1">
            <a:lnSpc>
              <a:spcPct val="100000"/>
            </a:lnSpc>
            <a:spcBef>
              <a:spcPts val="0"/>
            </a:spcBef>
            <a:spcAft>
              <a:spcPts val="0"/>
            </a:spcAft>
            <a:buClrTx/>
            <a:buSzTx/>
            <a:buFontTx/>
            <a:buNone/>
            <a:tabLst/>
            <a:defRPr/>
          </a:pPr>
          <a:r>
            <a:rPr kumimoji="0" lang="es-ES" sz="1100" b="1"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 PORCINO (</a:t>
          </a:r>
          <a:r>
            <a:rPr kumimoji="0" lang="es-ES" sz="1100" b="1" i="0" u="none" strike="noStrike" kern="0" cap="none" spc="0" normalizeH="0" baseline="0" noProof="0">
              <a:ln>
                <a:noFill/>
              </a:ln>
              <a:solidFill>
                <a:srgbClr val="00B050"/>
              </a:solidFill>
              <a:effectLst/>
              <a:uLnTx/>
              <a:uFillTx/>
              <a:latin typeface="+mn-lt"/>
              <a:ea typeface="+mn-ea"/>
              <a:cs typeface="+mn-cs"/>
            </a:rPr>
            <a:t>▲</a:t>
          </a:r>
          <a:r>
            <a:rPr kumimoji="0" lang="es-ES" sz="1100" b="1"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a:t>
          </a:r>
          <a:r>
            <a:rPr kumimoji="0" lang="es-ES" sz="11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 Continúa la tendencia al alza de los precios medios semanales de las </a:t>
          </a:r>
          <a:r>
            <a:rPr kumimoji="0" lang="es-ES" sz="1100" b="1" i="1"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canales de porcino de capa blanca </a:t>
          </a:r>
          <a:r>
            <a:rPr kumimoji="0" lang="es-ES" sz="11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(2,34 % como promedio de las variaciones de las diferentes clasificaciones). Las cotizaciones de los </a:t>
          </a:r>
          <a:r>
            <a:rPr kumimoji="0" lang="es-ES" sz="1100" b="1" i="1"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animales para cebo</a:t>
          </a:r>
          <a:r>
            <a:rPr kumimoji="0" lang="es-ES" sz="11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 siguen aumentando por todo el territorio nacional. Al alza también, una semana más, el </a:t>
          </a:r>
          <a:r>
            <a:rPr kumimoji="0" lang="es-ES" sz="1100" b="1" i="1"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lechón base 20 kg </a:t>
          </a:r>
          <a:r>
            <a:rPr kumimoji="0" lang="es-ES" sz="11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(1,57 %)</a:t>
          </a:r>
          <a:r>
            <a:rPr kumimoji="0" lang="es-ES" sz="1100" b="0" i="1"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a:t>
          </a:r>
          <a:endParaRPr kumimoji="0" lang="es-ES" sz="1100" b="1" i="1"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endParaRPr>
        </a:p>
        <a:p>
          <a:pPr marL="0" marR="0" lvl="0" indent="0" algn="just" defTabSz="914400" eaLnBrk="1" fontAlgn="auto" latinLnBrk="0" hangingPunct="1">
            <a:lnSpc>
              <a:spcPct val="100000"/>
            </a:lnSpc>
            <a:spcBef>
              <a:spcPts val="0"/>
            </a:spcBef>
            <a:spcAft>
              <a:spcPts val="0"/>
            </a:spcAft>
            <a:buClrTx/>
            <a:buSzTx/>
            <a:buFontTx/>
            <a:buNone/>
            <a:tabLst/>
            <a:defRPr/>
          </a:pPr>
          <a:endParaRPr kumimoji="0" lang="es-ES" sz="1100" b="1" i="1"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endParaRPr>
        </a:p>
        <a:p>
          <a:pPr marL="0" marR="0" lvl="0" indent="0" algn="just" defTabSz="914400" eaLnBrk="1" fontAlgn="auto" latinLnBrk="0" hangingPunct="1">
            <a:lnSpc>
              <a:spcPct val="100000"/>
            </a:lnSpc>
            <a:spcBef>
              <a:spcPts val="0"/>
            </a:spcBef>
            <a:spcAft>
              <a:spcPts val="0"/>
            </a:spcAft>
            <a:buClrTx/>
            <a:buSzTx/>
            <a:buFontTx/>
            <a:buNone/>
            <a:tabLst/>
            <a:defRPr/>
          </a:pPr>
          <a:r>
            <a:rPr kumimoji="0" lang="es-ES" sz="1100" b="1"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 POLLOS (</a:t>
          </a:r>
          <a:r>
            <a:rPr lang="es-ES" sz="1100" b="1" i="0" baseline="0">
              <a:solidFill>
                <a:srgbClr val="00B050"/>
              </a:solidFill>
              <a:effectLst/>
              <a:latin typeface="+mn-lt"/>
              <a:ea typeface="+mn-ea"/>
              <a:cs typeface="+mn-cs"/>
            </a:rPr>
            <a:t>▲</a:t>
          </a:r>
          <a:r>
            <a:rPr kumimoji="0" lang="es-ES" sz="1100" b="1"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a:t>
          </a:r>
          <a:r>
            <a:rPr kumimoji="0" lang="es-ES" sz="11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 Se revalorizan las </a:t>
          </a:r>
          <a:r>
            <a:rPr kumimoji="0" lang="es-ES" sz="1100" b="1" i="1"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canales de pollo</a:t>
          </a:r>
          <a:r>
            <a:rPr kumimoji="0" lang="es-ES" sz="11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 con un precio medio esta semana un 0,67 % superior al de la precedente.</a:t>
          </a:r>
        </a:p>
        <a:p>
          <a:pPr marL="0" marR="0" lvl="0" indent="0" algn="just" defTabSz="914400" eaLnBrk="1" fontAlgn="auto" latinLnBrk="0" hangingPunct="1">
            <a:lnSpc>
              <a:spcPct val="100000"/>
            </a:lnSpc>
            <a:spcBef>
              <a:spcPts val="0"/>
            </a:spcBef>
            <a:spcAft>
              <a:spcPts val="0"/>
            </a:spcAft>
            <a:buClrTx/>
            <a:buSzTx/>
            <a:buFontTx/>
            <a:buNone/>
            <a:tabLst/>
            <a:defRPr/>
          </a:pPr>
          <a:endParaRPr kumimoji="0" lang="es-ES" sz="11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endParaRPr>
        </a:p>
        <a:p>
          <a:pPr marL="0" marR="0" lvl="0" indent="0" algn="just" defTabSz="914400" eaLnBrk="1" fontAlgn="auto" latinLnBrk="0" hangingPunct="1">
            <a:lnSpc>
              <a:spcPct val="100000"/>
            </a:lnSpc>
            <a:spcBef>
              <a:spcPts val="0"/>
            </a:spcBef>
            <a:spcAft>
              <a:spcPts val="0"/>
            </a:spcAft>
            <a:buClrTx/>
            <a:buSzTx/>
            <a:buFontTx/>
            <a:buNone/>
            <a:tabLst/>
            <a:defRPr/>
          </a:pPr>
          <a:r>
            <a:rPr kumimoji="0" lang="es-ES" sz="1100" b="1"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 HUEVOS (</a:t>
          </a:r>
          <a:r>
            <a:rPr kumimoji="0" lang="es-ES" sz="1100" b="1" i="0" u="none" strike="noStrike" kern="0" cap="none" spc="0" normalizeH="0" baseline="0" noProof="0">
              <a:ln>
                <a:noFill/>
              </a:ln>
              <a:solidFill>
                <a:srgbClr val="00B050"/>
              </a:solidFill>
              <a:effectLst/>
              <a:uLnTx/>
              <a:uFillTx/>
              <a:latin typeface="+mn-lt"/>
              <a:ea typeface="+mn-ea"/>
              <a:cs typeface="+mn-cs"/>
            </a:rPr>
            <a:t>▲</a:t>
          </a:r>
          <a:r>
            <a:rPr lang="es-ES" sz="1100" b="1" i="1" baseline="0">
              <a:solidFill>
                <a:srgbClr val="FF0000"/>
              </a:solidFill>
              <a:effectLst/>
              <a:latin typeface="+mn-lt"/>
              <a:ea typeface="+mn-ea"/>
              <a:cs typeface="+mn-cs"/>
            </a:rPr>
            <a:t>▼</a:t>
          </a:r>
          <a:r>
            <a:rPr kumimoji="0" lang="es-ES" sz="1100" b="1"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a:t>
          </a:r>
          <a:r>
            <a:rPr kumimoji="0" lang="es-ES" sz="11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 Vuelven a crecer las cotizaciones medias de la mayoría de los tipos de huevos de referencia:</a:t>
          </a:r>
          <a:r>
            <a:rPr kumimoji="0" lang="es-ES" sz="1100" b="1" i="1"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 jaula </a:t>
          </a:r>
          <a:r>
            <a:rPr kumimoji="0" lang="es-ES" sz="11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(0,89 %),</a:t>
          </a:r>
          <a:r>
            <a:rPr kumimoji="0" lang="es-ES" sz="1100" b="1" i="1"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 suelo </a:t>
          </a:r>
          <a:r>
            <a:rPr kumimoji="0" lang="es-ES" sz="11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(0,33 %) y </a:t>
          </a:r>
          <a:r>
            <a:rPr kumimoji="0" lang="es-ES" sz="1100" b="1" i="1"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ecológicos</a:t>
          </a:r>
          <a:r>
            <a:rPr kumimoji="0" lang="es-ES" sz="11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 (0,18 %); solo para los </a:t>
          </a:r>
          <a:r>
            <a:rPr kumimoji="0" lang="es-ES" sz="1100" b="1" i="1"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tipo campero</a:t>
          </a:r>
          <a:r>
            <a:rPr kumimoji="0" lang="es-ES" sz="11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 en esta ocasión, se anota un leve descenso (-0,08 %).</a:t>
          </a:r>
          <a:endParaRPr kumimoji="0" lang="es-ES" sz="1100" b="1" i="1"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endParaRPr>
        </a:p>
        <a:p>
          <a:pPr marL="0" marR="0" lvl="0" indent="0" algn="just" defTabSz="914400" eaLnBrk="1" fontAlgn="auto" latinLnBrk="0" hangingPunct="1">
            <a:lnSpc>
              <a:spcPct val="100000"/>
            </a:lnSpc>
            <a:spcBef>
              <a:spcPts val="0"/>
            </a:spcBef>
            <a:spcAft>
              <a:spcPts val="0"/>
            </a:spcAft>
            <a:buClrTx/>
            <a:buSzTx/>
            <a:buFontTx/>
            <a:buNone/>
            <a:tabLst/>
            <a:defRPr/>
          </a:pPr>
          <a:endParaRPr kumimoji="0" lang="es-ES" sz="1100" b="1"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endParaRPr>
        </a:p>
        <a:p>
          <a:pPr marL="0" marR="0" lvl="0" indent="0" algn="just" defTabSz="914400" eaLnBrk="1" fontAlgn="auto" latinLnBrk="0" hangingPunct="1">
            <a:lnSpc>
              <a:spcPct val="100000"/>
            </a:lnSpc>
            <a:spcBef>
              <a:spcPts val="0"/>
            </a:spcBef>
            <a:spcAft>
              <a:spcPts val="0"/>
            </a:spcAft>
            <a:buClrTx/>
            <a:buSzTx/>
            <a:buFontTx/>
            <a:buNone/>
            <a:tabLst/>
            <a:defRPr/>
          </a:pPr>
          <a:r>
            <a:rPr kumimoji="0" lang="es-ES" sz="1100" b="1"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 CONEJO (</a:t>
          </a:r>
          <a:r>
            <a:rPr kumimoji="0" lang="es-ES" sz="1100" b="1" i="0" u="none" strike="noStrike" kern="0" cap="none" spc="0" normalizeH="0" baseline="0" noProof="0">
              <a:ln>
                <a:noFill/>
              </a:ln>
              <a:solidFill>
                <a:sysClr val="windowText" lastClr="000000"/>
              </a:solidFill>
              <a:effectLst/>
              <a:uLnTx/>
              <a:uFillTx/>
              <a:latin typeface="+mn-lt"/>
              <a:ea typeface="+mn-ea"/>
              <a:cs typeface="+mn-cs"/>
            </a:rPr>
            <a:t>=</a:t>
          </a:r>
          <a:r>
            <a:rPr kumimoji="0" lang="es-ES" sz="1100" b="1"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a:t>
          </a:r>
          <a:r>
            <a:rPr kumimoji="0" lang="es-ES" sz="11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 No varía esta semana el precio medio nacional del </a:t>
          </a:r>
          <a:r>
            <a:rPr kumimoji="0" lang="es-ES" sz="1100" b="1" i="1"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conejo vivo de granja</a:t>
          </a:r>
          <a:r>
            <a:rPr kumimoji="0" lang="es-ES" sz="11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a:t>
          </a:r>
        </a:p>
        <a:p>
          <a:pPr marL="0" marR="0" lvl="0" indent="0" algn="just" defTabSz="914400" eaLnBrk="1" fontAlgn="auto" latinLnBrk="0" hangingPunct="1">
            <a:lnSpc>
              <a:spcPct val="100000"/>
            </a:lnSpc>
            <a:spcBef>
              <a:spcPts val="0"/>
            </a:spcBef>
            <a:spcAft>
              <a:spcPts val="0"/>
            </a:spcAft>
            <a:buClrTx/>
            <a:buSzTx/>
            <a:buFontTx/>
            <a:buNone/>
            <a:tabLst/>
            <a:defRPr/>
          </a:pPr>
          <a:r>
            <a:rPr kumimoji="0" lang="es-ES" sz="11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 </a:t>
          </a:r>
        </a:p>
        <a:p>
          <a:pPr marL="0" marR="0" lvl="0" indent="0" algn="just" defTabSz="914400" eaLnBrk="1" fontAlgn="auto" latinLnBrk="0" hangingPunct="1">
            <a:lnSpc>
              <a:spcPct val="100000"/>
            </a:lnSpc>
            <a:spcBef>
              <a:spcPts val="0"/>
            </a:spcBef>
            <a:spcAft>
              <a:spcPts val="0"/>
            </a:spcAft>
            <a:buClrTx/>
            <a:buSzTx/>
            <a:buFontTx/>
            <a:buNone/>
            <a:tabLst/>
            <a:defRPr/>
          </a:pPr>
          <a:r>
            <a:rPr kumimoji="0" lang="es-ES" sz="1100" b="1"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 PRODUCTOS LÁCTEOS (</a:t>
          </a:r>
          <a:r>
            <a:rPr lang="es-ES" sz="1100" b="1" i="0" baseline="0">
              <a:solidFill>
                <a:srgbClr val="00B050"/>
              </a:solidFill>
              <a:effectLst/>
              <a:latin typeface="+mn-lt"/>
              <a:ea typeface="+mn-ea"/>
              <a:cs typeface="+mn-cs"/>
            </a:rPr>
            <a:t>▲</a:t>
          </a:r>
          <a:r>
            <a:rPr lang="es-ES" sz="1100" b="1" i="1" baseline="0">
              <a:solidFill>
                <a:srgbClr val="FF0000"/>
              </a:solidFill>
              <a:effectLst/>
              <a:latin typeface="+mn-lt"/>
              <a:ea typeface="+mn-ea"/>
              <a:cs typeface="+mn-cs"/>
            </a:rPr>
            <a:t>▼</a:t>
          </a:r>
          <a:r>
            <a:rPr kumimoji="0" lang="es-ES" sz="1100" b="1"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a:t>
          </a:r>
          <a:r>
            <a:rPr kumimoji="0" lang="es-ES" sz="11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 Nuevo descenso de la cotización media del </a:t>
          </a:r>
          <a:r>
            <a:rPr kumimoji="0" lang="es-ES" sz="1100" b="1" i="1"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suero de la leche en polvo </a:t>
          </a:r>
          <a:r>
            <a:rPr kumimoji="0" lang="es-ES" sz="1100" b="0" i="0" u="none" strike="noStrike" kern="0" cap="none" spc="0" normalizeH="0" baseline="0" noProof="0">
              <a:ln>
                <a:noFill/>
              </a:ln>
              <a:solidFill>
                <a:sysClr val="windowText" lastClr="000000"/>
              </a:solidFill>
              <a:effectLst/>
              <a:uLnTx/>
              <a:uFillTx/>
              <a:latin typeface="+mn-lt"/>
              <a:ea typeface="+mn-ea"/>
              <a:cs typeface="+mn-cs"/>
            </a:rPr>
            <a:t> </a:t>
          </a:r>
          <a:r>
            <a:rPr kumimoji="0" lang="es-ES" sz="11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(-8,22 %); retoma la línea ascedente la de la </a:t>
          </a:r>
          <a:r>
            <a:rPr kumimoji="0" lang="es-ES" sz="1100" b="1" i="1"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mantequilla sin sal</a:t>
          </a:r>
          <a:r>
            <a:rPr kumimoji="0" lang="es-ES" sz="11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 (1,83 %). </a:t>
          </a:r>
        </a:p>
        <a:p>
          <a:pPr marL="0" marR="0" lvl="0" indent="0" algn="just" defTabSz="914400" eaLnBrk="1" fontAlgn="auto" latinLnBrk="0" hangingPunct="1">
            <a:lnSpc>
              <a:spcPct val="100000"/>
            </a:lnSpc>
            <a:spcBef>
              <a:spcPts val="0"/>
            </a:spcBef>
            <a:spcAft>
              <a:spcPts val="0"/>
            </a:spcAft>
            <a:buClrTx/>
            <a:buSzTx/>
            <a:buFontTx/>
            <a:buNone/>
            <a:tabLst/>
            <a:defRPr/>
          </a:pPr>
          <a:endParaRPr kumimoji="0" lang="es-ES" sz="11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endParaRPr>
        </a:p>
        <a:p>
          <a:pPr marL="0" marR="0" lvl="0" indent="0" algn="just" defTabSz="914400" eaLnBrk="1" fontAlgn="auto" latinLnBrk="0" hangingPunct="1">
            <a:lnSpc>
              <a:spcPct val="100000"/>
            </a:lnSpc>
            <a:spcBef>
              <a:spcPts val="0"/>
            </a:spcBef>
            <a:spcAft>
              <a:spcPts val="0"/>
            </a:spcAft>
            <a:buClrTx/>
            <a:buSzTx/>
            <a:buFontTx/>
            <a:buNone/>
            <a:tabLst/>
            <a:defRPr/>
          </a:pPr>
          <a:r>
            <a:rPr lang="es-ES" sz="1100" b="1" i="0" baseline="0">
              <a:effectLst/>
              <a:latin typeface="+mn-lt"/>
              <a:ea typeface="+mn-ea"/>
              <a:cs typeface="+mn-cs"/>
            </a:rPr>
            <a:t>● </a:t>
          </a:r>
          <a:r>
            <a:rPr kumimoji="0" lang="es-ES" sz="1100" b="1" i="0" u="none" strike="noStrike" kern="0" cap="none" spc="0" normalizeH="0" baseline="0">
              <a:ln>
                <a:noFill/>
              </a:ln>
              <a:solidFill>
                <a:sysClr val="windowText" lastClr="000000"/>
              </a:solidFill>
              <a:effectLst/>
              <a:uLnTx/>
              <a:uFillTx/>
              <a:latin typeface="Verdana" panose="020B0604030504040204" pitchFamily="34" charset="0"/>
              <a:ea typeface="Verdana" panose="020B0604030504040204" pitchFamily="34" charset="0"/>
              <a:cs typeface="+mn-cs"/>
            </a:rPr>
            <a:t>MIEL Y POLEN </a:t>
          </a:r>
          <a:r>
            <a:rPr lang="es-ES" sz="1100" b="1" i="0" baseline="0">
              <a:effectLst/>
              <a:latin typeface="+mn-lt"/>
              <a:ea typeface="+mn-ea"/>
              <a:cs typeface="+mn-cs"/>
            </a:rPr>
            <a:t>(</a:t>
          </a:r>
          <a:r>
            <a:rPr lang="es-ES" sz="1100" b="1" i="0" baseline="0">
              <a:solidFill>
                <a:srgbClr val="00B050"/>
              </a:solidFill>
              <a:effectLst/>
              <a:latin typeface="+mn-lt"/>
              <a:ea typeface="+mn-ea"/>
              <a:cs typeface="+mn-cs"/>
            </a:rPr>
            <a:t>▲</a:t>
          </a:r>
          <a:r>
            <a:rPr lang="es-ES" sz="1100" b="1" i="1" baseline="0">
              <a:solidFill>
                <a:srgbClr val="FF0000"/>
              </a:solidFill>
              <a:effectLst/>
              <a:latin typeface="+mn-lt"/>
              <a:ea typeface="+mn-ea"/>
              <a:cs typeface="+mn-cs"/>
            </a:rPr>
            <a:t>▼</a:t>
          </a:r>
          <a:r>
            <a:rPr lang="es-ES" sz="1100" b="1" i="0" baseline="0">
              <a:effectLst/>
              <a:latin typeface="+mn-lt"/>
              <a:ea typeface="+mn-ea"/>
              <a:cs typeface="+mn-cs"/>
            </a:rPr>
            <a:t>)</a:t>
          </a:r>
          <a:r>
            <a:rPr lang="es-ES" sz="1100" b="0" i="0" baseline="0">
              <a:effectLst/>
              <a:latin typeface="+mn-lt"/>
              <a:ea typeface="+mn-ea"/>
              <a:cs typeface="+mn-cs"/>
            </a:rPr>
            <a:t>: </a:t>
          </a:r>
          <a:r>
            <a:rPr kumimoji="0" lang="es-ES" sz="1100" b="0" i="0" u="none" strike="noStrike" kern="0" cap="none" spc="0" normalizeH="0" baseline="0">
              <a:ln>
                <a:noFill/>
              </a:ln>
              <a:solidFill>
                <a:sysClr val="windowText" lastClr="000000"/>
              </a:solidFill>
              <a:effectLst/>
              <a:uLnTx/>
              <a:uFillTx/>
              <a:latin typeface="Verdana" panose="020B0604030504040204" pitchFamily="34" charset="0"/>
              <a:ea typeface="Verdana" panose="020B0604030504040204" pitchFamily="34" charset="0"/>
              <a:cs typeface="+mn-cs"/>
            </a:rPr>
            <a:t>En febrero, como el mes anterior, volvió a descencer ligeramente el precio de la </a:t>
          </a:r>
          <a:r>
            <a:rPr kumimoji="0" lang="es-ES" sz="1100" b="1" i="1" u="none" strike="noStrike" kern="0" cap="none" spc="0" normalizeH="0" baseline="0">
              <a:ln>
                <a:noFill/>
              </a:ln>
              <a:solidFill>
                <a:sysClr val="windowText" lastClr="000000"/>
              </a:solidFill>
              <a:effectLst/>
              <a:uLnTx/>
              <a:uFillTx/>
              <a:latin typeface="Verdana" panose="020B0604030504040204" pitchFamily="34" charset="0"/>
              <a:ea typeface="Verdana" panose="020B0604030504040204" pitchFamily="34" charset="0"/>
              <a:cs typeface="+mn-cs"/>
            </a:rPr>
            <a:t>miel a granel </a:t>
          </a:r>
          <a:r>
            <a:rPr kumimoji="0" lang="es-ES" sz="1100" b="0" i="0" u="none" strike="noStrike" kern="0" cap="none" spc="0" normalizeH="0" baseline="0">
              <a:ln>
                <a:noFill/>
              </a:ln>
              <a:solidFill>
                <a:sysClr val="windowText" lastClr="000000"/>
              </a:solidFill>
              <a:effectLst/>
              <a:uLnTx/>
              <a:uFillTx/>
              <a:latin typeface="Verdana" panose="020B0604030504040204" pitchFamily="34" charset="0"/>
              <a:ea typeface="Verdana" panose="020B0604030504040204" pitchFamily="34" charset="0"/>
              <a:cs typeface="+mn-cs"/>
            </a:rPr>
            <a:t>(-0,69 %); pasó a bajar también el de la </a:t>
          </a:r>
          <a:r>
            <a:rPr kumimoji="0" lang="es-ES" sz="1100" b="1" i="1" u="none" strike="noStrike" kern="0" cap="none" spc="0" normalizeH="0" baseline="0">
              <a:ln>
                <a:noFill/>
              </a:ln>
              <a:solidFill>
                <a:sysClr val="windowText" lastClr="000000"/>
              </a:solidFill>
              <a:effectLst/>
              <a:uLnTx/>
              <a:uFillTx/>
              <a:latin typeface="Verdana" panose="020B0604030504040204" pitchFamily="34" charset="0"/>
              <a:ea typeface="Verdana" panose="020B0604030504040204" pitchFamily="34" charset="0"/>
              <a:cs typeface="+mn-cs"/>
            </a:rPr>
            <a:t>miel envasada</a:t>
          </a:r>
          <a:r>
            <a:rPr kumimoji="0" lang="es-ES" sz="1100" b="0" i="0" u="none" strike="noStrike" kern="0" cap="none" spc="0" normalizeH="0" baseline="0">
              <a:ln>
                <a:noFill/>
              </a:ln>
              <a:solidFill>
                <a:sysClr val="windowText" lastClr="000000"/>
              </a:solidFill>
              <a:effectLst/>
              <a:uLnTx/>
              <a:uFillTx/>
              <a:latin typeface="Verdana" panose="020B0604030504040204" pitchFamily="34" charset="0"/>
              <a:ea typeface="Verdana" panose="020B0604030504040204" pitchFamily="34" charset="0"/>
              <a:cs typeface="+mn-cs"/>
            </a:rPr>
            <a:t> (-1,68%), invirtiendo su tendencia de enero. En contraste, tanto el </a:t>
          </a:r>
          <a:r>
            <a:rPr kumimoji="0" lang="es-ES" sz="1100" b="1" i="1" u="none" strike="noStrike" kern="0" cap="none" spc="0" normalizeH="0" baseline="0">
              <a:ln>
                <a:noFill/>
              </a:ln>
              <a:solidFill>
                <a:sysClr val="windowText" lastClr="000000"/>
              </a:solidFill>
              <a:effectLst/>
              <a:uLnTx/>
              <a:uFillTx/>
              <a:latin typeface="Verdana" panose="020B0604030504040204" pitchFamily="34" charset="0"/>
              <a:ea typeface="Verdana" panose="020B0604030504040204" pitchFamily="34" charset="0"/>
              <a:cs typeface="+mn-cs"/>
            </a:rPr>
            <a:t>polen a granel </a:t>
          </a:r>
          <a:r>
            <a:rPr kumimoji="0" lang="es-ES" sz="1100" b="0" i="0" u="none" strike="noStrike" kern="0" cap="none" spc="0" normalizeH="0" baseline="0">
              <a:ln>
                <a:noFill/>
              </a:ln>
              <a:solidFill>
                <a:sysClr val="windowText" lastClr="000000"/>
              </a:solidFill>
              <a:effectLst/>
              <a:uLnTx/>
              <a:uFillTx/>
              <a:latin typeface="Verdana" panose="020B0604030504040204" pitchFamily="34" charset="0"/>
              <a:ea typeface="Verdana" panose="020B0604030504040204" pitchFamily="34" charset="0"/>
              <a:cs typeface="+mn-cs"/>
            </a:rPr>
            <a:t>(6,47 %) como el </a:t>
          </a:r>
          <a:r>
            <a:rPr kumimoji="0" lang="es-ES" sz="1100" b="1" i="1" u="none" strike="noStrike" kern="0" cap="none" spc="0" normalizeH="0" baseline="0">
              <a:ln>
                <a:noFill/>
              </a:ln>
              <a:solidFill>
                <a:sysClr val="windowText" lastClr="000000"/>
              </a:solidFill>
              <a:effectLst/>
              <a:uLnTx/>
              <a:uFillTx/>
              <a:latin typeface="Verdana" panose="020B0604030504040204" pitchFamily="34" charset="0"/>
              <a:ea typeface="Verdana" panose="020B0604030504040204" pitchFamily="34" charset="0"/>
              <a:cs typeface="+mn-cs"/>
            </a:rPr>
            <a:t>envasado </a:t>
          </a:r>
          <a:r>
            <a:rPr kumimoji="0" lang="es-ES" sz="1100" b="0" i="0" u="none" strike="noStrike" kern="0" cap="none" spc="0" normalizeH="0" baseline="0">
              <a:ln>
                <a:noFill/>
              </a:ln>
              <a:solidFill>
                <a:sysClr val="windowText" lastClr="000000"/>
              </a:solidFill>
              <a:effectLst/>
              <a:uLnTx/>
              <a:uFillTx/>
              <a:latin typeface="Verdana" panose="020B0604030504040204" pitchFamily="34" charset="0"/>
              <a:ea typeface="Verdana" panose="020B0604030504040204" pitchFamily="34" charset="0"/>
              <a:cs typeface="+mn-cs"/>
            </a:rPr>
            <a:t>(3,55 %) se apreciaron de forma significativa.</a:t>
          </a:r>
          <a:endParaRPr kumimoji="0" lang="es-ES" sz="1100" b="1"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endParaRPr>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S:\10%20Precios%20coyunturales\3%20Informes%20y%20Resultados\ISC\Carpeta%20de%20trabajo%202024\ISC%202024%20s12\P&#225;g%204%202024%20s12.xlsx" TargetMode="External"/><Relationship Id="rId1" Type="http://schemas.openxmlformats.org/officeDocument/2006/relationships/externalLinkPath" Target="P&#225;g%204%202024%20s12.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RG2200-05\BOLETIN\SEMANA10-05.xls" TargetMode="External"/></Relationships>
</file>

<file path=xl/externalLinks/_rels/externalLink11.xml.rels><?xml version="1.0" encoding="UTF-8" standalone="yes"?>
<Relationships xmlns="http://schemas.openxmlformats.org/package/2006/relationships"><Relationship Id="rId2" Type="http://schemas.openxmlformats.org/officeDocument/2006/relationships/externalLinkPath" Target="file:///S:\10%20Precios%20coyunturales\3%20Informes%20y%20Resultados\ISC\Carpeta%20de%20trabajo%202024\ISC%202024%20s12\p&#225;g%2018%20-%2021%202024%20s12.xlsx" TargetMode="External"/><Relationship Id="rId1" Type="http://schemas.openxmlformats.org/officeDocument/2006/relationships/externalLinkPath" Target="p&#225;g%2018%20-%2021%202024%20s1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10%20Precios%20coyunturales\1%20Agr&#237;colas\Frutas%20y%20Hortalizas\RG2200-10\Base\SEMANA%201833\BOLETIN\a&#241;o2017\SEMANA%208%202017.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RG2200-05\CCAA\MAPA-FH-1005.xls" TargetMode="External"/></Relationships>
</file>

<file path=xl/externalLinks/_rels/externalLink4.xml.rels><?xml version="1.0" encoding="UTF-8" standalone="yes"?>
<Relationships xmlns="http://schemas.openxmlformats.org/package/2006/relationships"><Relationship Id="rId2" Type="http://schemas.openxmlformats.org/officeDocument/2006/relationships/externalLinkPath" Target="file:///S:\10%20Precios%20coyunturales\3%20Informes%20y%20Resultados\ISC\Carpeta%20de%20trabajo%202024\ISC%202024%20s12\P&#225;g%205%202024%20s12.xlsx" TargetMode="External"/><Relationship Id="rId1" Type="http://schemas.openxmlformats.org/officeDocument/2006/relationships/externalLinkPath" Target="P&#225;g%205%202024%20s12.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10%20Precios%20coyunturales\1%20Agr&#237;colas\Frutas%20y%20Hortalizas\RG2200-10\Base\SEMANA%201833\BOLETIN\a&#241;o2017\SEMANA%208%202017.xls" TargetMode="External"/></Relationships>
</file>

<file path=xl/externalLinks/_rels/externalLink6.xml.rels><?xml version="1.0" encoding="UTF-8" standalone="yes"?>
<Relationships xmlns="http://schemas.openxmlformats.org/package/2006/relationships"><Relationship Id="rId2" Type="http://schemas.openxmlformats.org/officeDocument/2006/relationships/externalLinkPath" Target="file:///S:\10%20Precios%20coyunturales\3%20Informes%20y%20Resultados\ISC\Carpeta%20de%20trabajo%202024\ISC%202024%20s12\P&#225;g%207%202024%20s12.xlsx" TargetMode="External"/><Relationship Id="rId1" Type="http://schemas.openxmlformats.org/officeDocument/2006/relationships/externalLinkPath" Target="P&#225;g%207%202024%20s12.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F:\10%20Precios%20coyunturales\1%20Agr&#237;colas\Frutas%20y%20Hortalizas\RG2200-10\Base\SEMANA%201833\BOLETIN\a&#241;o2017\SEMANA%208%202017.xls" TargetMode="External"/></Relationships>
</file>

<file path=xl/externalLinks/_rels/externalLink8.xml.rels><?xml version="1.0" encoding="UTF-8" standalone="yes"?>
<Relationships xmlns="http://schemas.openxmlformats.org/package/2006/relationships"><Relationship Id="rId2" Type="http://schemas.openxmlformats.org/officeDocument/2006/relationships/externalLinkPath" Target="file:///S:\10%20Precios%20coyunturales\3%20Informes%20y%20Resultados\ISC\Carpeta%20de%20trabajo%202024\ISC%202024%20s12\p&#225;g%209%20-%2013%202024%20s12.xlsx" TargetMode="External"/><Relationship Id="rId1" Type="http://schemas.openxmlformats.org/officeDocument/2006/relationships/externalLinkPath" Target="p&#225;g%209%20-%2013%202024%20s12.xlsx" TargetMode="External"/></Relationships>
</file>

<file path=xl/externalLinks/_rels/externalLink9.xml.rels><?xml version="1.0" encoding="UTF-8" standalone="yes"?>
<Relationships xmlns="http://schemas.openxmlformats.org/package/2006/relationships"><Relationship Id="rId2" Type="http://schemas.openxmlformats.org/officeDocument/2006/relationships/externalLinkPath" Target="file:///S:\10%20Precios%20coyunturales\3%20Informes%20y%20Resultados\ISC\Carpeta%20de%20trabajo%202024\ISC%202024%20s12\p&#225;g%2014%20-%2017%202024%20s12.xlsx" TargetMode="External"/><Relationship Id="rId1" Type="http://schemas.openxmlformats.org/officeDocument/2006/relationships/externalLinkPath" Target="p&#225;g%2014%20-%2017%202024%20s1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ág. 4"/>
    </sheetNames>
    <sheetDataSet>
      <sheetData sheetId="0"/>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ECIOS CE"/>
      <sheetName val="Email CCAA"/>
    </sheetNames>
    <sheetDataSet>
      <sheetData sheetId="0"/>
      <sheetData sheetId="1"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ág. 18"/>
      <sheetName val="Pág. 19"/>
      <sheetName val="Pág. 20"/>
      <sheetName val="Pág. 21"/>
    </sheetNames>
    <sheetDataSet>
      <sheetData sheetId="0"/>
      <sheetData sheetId="1"/>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esa del ajo"/>
      <sheetName val="COMITE FIE"/>
      <sheetName val="CCAA"/>
      <sheetName val="PRECIOS CE"/>
      <sheetName val="ISC FRUTAS"/>
      <sheetName val="ISCHORTALIZAS"/>
    </sheetNames>
    <sheetDataSet>
      <sheetData sheetId="0"/>
      <sheetData sheetId="1"/>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mail CCAA"/>
    </sheetNames>
    <sheetDataSet>
      <sheetData sheetId="0">
        <row r="3">
          <cell r="B3" t="str">
            <v>DE: MINISTERIO  AGRICULTURA, PESCA  Y  ALIMENTACION. ESPAÑA</v>
          </cell>
        </row>
        <row r="4">
          <cell r="B4" t="str">
            <v>A:   D.G. AGRI DIVISION DE FRUTAS Y HORTALIZAS</v>
          </cell>
        </row>
        <row r="5">
          <cell r="B5" t="str">
            <v xml:space="preserve">        COMUNIDAD ECONOMICA.BRUSELAS.</v>
          </cell>
        </row>
        <row r="6">
          <cell r="B6" t="str">
            <v xml:space="preserve">  Aplicación Rgtos C.E. 2.200/96, 659/97 y 877/04. Cotizaciones en Euros/100Kg.,a salida de </v>
          </cell>
        </row>
        <row r="7">
          <cell r="B7" t="str">
            <v xml:space="preserve">  agrupación de productores, envasado.</v>
          </cell>
        </row>
        <row r="9">
          <cell r="B9" t="str">
            <v>I:FRUTAS</v>
          </cell>
        </row>
        <row r="11">
          <cell r="C11" t="str">
            <v xml:space="preserve">   PERIODO DEL 7 AL 13 DE MARZO DE 2005</v>
          </cell>
        </row>
        <row r="13">
          <cell r="B13" t="str">
            <v xml:space="preserve">I-1 CITRICOS </v>
          </cell>
        </row>
        <row r="16">
          <cell r="B16" t="str">
            <v>PRODUCTO</v>
          </cell>
          <cell r="C16" t="str">
            <v>MERCADO</v>
          </cell>
          <cell r="D16" t="str">
            <v xml:space="preserve">VARIEDAD </v>
          </cell>
          <cell r="E16" t="str">
            <v>CAT.</v>
          </cell>
          <cell r="F16" t="str">
            <v>CALIBRE</v>
          </cell>
          <cell r="G16">
            <v>0</v>
          </cell>
          <cell r="I16" t="str">
            <v>DIA/MES</v>
          </cell>
        </row>
        <row r="17">
          <cell r="D17" t="str">
            <v>O TIPO</v>
          </cell>
          <cell r="F17" t="str">
            <v>mm.</v>
          </cell>
          <cell r="G17">
            <v>38418</v>
          </cell>
          <cell r="H17">
            <v>38419</v>
          </cell>
          <cell r="I17">
            <v>38420</v>
          </cell>
          <cell r="J17">
            <v>38421</v>
          </cell>
          <cell r="K17">
            <v>38422</v>
          </cell>
        </row>
        <row r="19">
          <cell r="B19" t="str">
            <v>LIMON</v>
          </cell>
          <cell r="C19" t="str">
            <v>Alicante</v>
          </cell>
          <cell r="E19" t="str">
            <v>I</v>
          </cell>
          <cell r="F19" t="str">
            <v>1-3</v>
          </cell>
          <cell r="G19">
            <v>68.582036746680714</v>
          </cell>
          <cell r="H19">
            <v>67.996375478328417</v>
          </cell>
          <cell r="I19">
            <v>67.223499502871235</v>
          </cell>
          <cell r="J19">
            <v>66.610862564525434</v>
          </cell>
          <cell r="K19">
            <v>67.485519435311645</v>
          </cell>
        </row>
        <row r="20">
          <cell r="C20" t="str">
            <v>Murcia</v>
          </cell>
          <cell r="E20" t="str">
            <v>I</v>
          </cell>
          <cell r="F20" t="str">
            <v>1-3</v>
          </cell>
          <cell r="G20">
            <v>80</v>
          </cell>
          <cell r="H20">
            <v>80</v>
          </cell>
          <cell r="I20">
            <v>80</v>
          </cell>
          <cell r="J20">
            <v>80</v>
          </cell>
          <cell r="K20">
            <v>80</v>
          </cell>
        </row>
        <row r="23">
          <cell r="B23" t="str">
            <v>MANDARINA</v>
          </cell>
          <cell r="C23" t="str">
            <v>Castellon</v>
          </cell>
          <cell r="E23" t="str">
            <v>I</v>
          </cell>
          <cell r="F23" t="str">
            <v>1X2</v>
          </cell>
          <cell r="G23">
            <v>49.6</v>
          </cell>
          <cell r="H23" t="str">
            <v>-</v>
          </cell>
          <cell r="I23" t="str">
            <v>-</v>
          </cell>
          <cell r="J23">
            <v>49.343181818181819</v>
          </cell>
          <cell r="K23" t="str">
            <v>-</v>
          </cell>
        </row>
        <row r="24">
          <cell r="C24" t="str">
            <v>Valencia</v>
          </cell>
          <cell r="E24" t="str">
            <v>I</v>
          </cell>
          <cell r="F24" t="str">
            <v>1X2</v>
          </cell>
          <cell r="G24">
            <v>53.943358255489954</v>
          </cell>
          <cell r="H24">
            <v>54.889358396636062</v>
          </cell>
          <cell r="I24">
            <v>53.978908636470521</v>
          </cell>
          <cell r="J24">
            <v>53.239904134003645</v>
          </cell>
          <cell r="K24">
            <v>52.332731165810898</v>
          </cell>
        </row>
        <row r="27">
          <cell r="B27" t="str">
            <v>NARANJA</v>
          </cell>
          <cell r="C27" t="str">
            <v>Alicante</v>
          </cell>
          <cell r="D27" t="str">
            <v>Navel</v>
          </cell>
          <cell r="E27" t="str">
            <v>I</v>
          </cell>
          <cell r="F27" t="str">
            <v>2-4</v>
          </cell>
          <cell r="G27">
            <v>39</v>
          </cell>
          <cell r="H27" t="str">
            <v>-</v>
          </cell>
          <cell r="I27">
            <v>40</v>
          </cell>
          <cell r="J27" t="str">
            <v>-</v>
          </cell>
          <cell r="K27">
            <v>40</v>
          </cell>
        </row>
        <row r="28">
          <cell r="C28" t="str">
            <v>Alicante</v>
          </cell>
          <cell r="D28" t="str">
            <v>Navel Late</v>
          </cell>
          <cell r="F28" t="str">
            <v>2-4</v>
          </cell>
          <cell r="G28" t="str">
            <v>-</v>
          </cell>
          <cell r="H28" t="str">
            <v>-</v>
          </cell>
          <cell r="I28">
            <v>48.39685420447671</v>
          </cell>
          <cell r="J28" t="str">
            <v>-</v>
          </cell>
          <cell r="K28" t="str">
            <v>-</v>
          </cell>
        </row>
        <row r="29">
          <cell r="C29" t="str">
            <v>Alicante</v>
          </cell>
          <cell r="D29" t="str">
            <v>Salustiana</v>
          </cell>
          <cell r="E29" t="str">
            <v>I</v>
          </cell>
          <cell r="F29" t="str">
            <v>2-4</v>
          </cell>
          <cell r="G29">
            <v>44.54545454545454</v>
          </cell>
          <cell r="H29">
            <v>43.80952380952381</v>
          </cell>
          <cell r="I29">
            <v>45</v>
          </cell>
          <cell r="J29">
            <v>45</v>
          </cell>
          <cell r="K29">
            <v>45</v>
          </cell>
        </row>
        <row r="30">
          <cell r="C30" t="str">
            <v>Sevilla</v>
          </cell>
          <cell r="D30" t="str">
            <v>Salustiana</v>
          </cell>
          <cell r="E30" t="str">
            <v>I</v>
          </cell>
          <cell r="F30" t="str">
            <v>2-4</v>
          </cell>
          <cell r="G30">
            <v>34</v>
          </cell>
          <cell r="H30">
            <v>33.879586183503875</v>
          </cell>
          <cell r="I30">
            <v>33</v>
          </cell>
          <cell r="J30">
            <v>32.764247150569886</v>
          </cell>
          <cell r="K30" t="str">
            <v>-</v>
          </cell>
        </row>
        <row r="31">
          <cell r="C31" t="str">
            <v>Valencia</v>
          </cell>
          <cell r="D31" t="str">
            <v>Lane Late</v>
          </cell>
          <cell r="E31" t="str">
            <v>I</v>
          </cell>
          <cell r="F31" t="str">
            <v>2-4</v>
          </cell>
          <cell r="G31">
            <v>49.623100000000001</v>
          </cell>
          <cell r="H31">
            <v>50.596499999999999</v>
          </cell>
          <cell r="I31">
            <v>50.475999999999999</v>
          </cell>
          <cell r="J31">
            <v>49.391777777777776</v>
          </cell>
          <cell r="K31">
            <v>48.95069565217392</v>
          </cell>
        </row>
        <row r="32">
          <cell r="C32" t="str">
            <v>Valencia</v>
          </cell>
          <cell r="D32" t="str">
            <v>Navel</v>
          </cell>
          <cell r="E32" t="str">
            <v>I</v>
          </cell>
          <cell r="F32" t="str">
            <v>2-4</v>
          </cell>
          <cell r="G32">
            <v>43.551499999999997</v>
          </cell>
          <cell r="H32">
            <v>43.9465</v>
          </cell>
          <cell r="I32">
            <v>45.418399999999998</v>
          </cell>
          <cell r="J32">
            <v>45.263200000000005</v>
          </cell>
          <cell r="K32">
            <v>45.75</v>
          </cell>
        </row>
        <row r="33">
          <cell r="C33" t="str">
            <v>Valencia</v>
          </cell>
          <cell r="D33" t="str">
            <v>Navel Late</v>
          </cell>
          <cell r="E33" t="str">
            <v>I</v>
          </cell>
          <cell r="F33" t="str">
            <v>2-4</v>
          </cell>
          <cell r="G33">
            <v>55.656382335148223</v>
          </cell>
          <cell r="H33">
            <v>54.153199999999998</v>
          </cell>
          <cell r="I33">
            <v>54.048531289910599</v>
          </cell>
          <cell r="J33">
            <v>53.078105263157894</v>
          </cell>
          <cell r="K33">
            <v>52.043666666666667</v>
          </cell>
        </row>
        <row r="34">
          <cell r="C34" t="str">
            <v>Valencia</v>
          </cell>
          <cell r="D34" t="str">
            <v>Salustiana</v>
          </cell>
          <cell r="E34" t="str">
            <v>I</v>
          </cell>
          <cell r="F34" t="str">
            <v>2-4</v>
          </cell>
          <cell r="G34">
            <v>46.620899999999999</v>
          </cell>
          <cell r="H34" t="str">
            <v>-</v>
          </cell>
          <cell r="I34">
            <v>47.335727272727269</v>
          </cell>
          <cell r="J34">
            <v>47.777777777777779</v>
          </cell>
          <cell r="K34">
            <v>46</v>
          </cell>
        </row>
        <row r="38">
          <cell r="B38" t="str">
            <v>I-2 FRUTAS DE PEPITA</v>
          </cell>
        </row>
        <row r="39">
          <cell r="J39">
            <v>0</v>
          </cell>
        </row>
        <row r="41">
          <cell r="B41" t="str">
            <v>PRODUCTO</v>
          </cell>
          <cell r="C41" t="str">
            <v xml:space="preserve"> MERCADO</v>
          </cell>
          <cell r="D41" t="str">
            <v xml:space="preserve">VARIEDAD </v>
          </cell>
          <cell r="E41" t="str">
            <v>CAT.</v>
          </cell>
          <cell r="F41" t="str">
            <v>CALIBRE</v>
          </cell>
          <cell r="I41" t="str">
            <v>DIA/MES</v>
          </cell>
        </row>
        <row r="42">
          <cell r="D42" t="str">
            <v>O TIPO</v>
          </cell>
          <cell r="F42" t="str">
            <v>mm.</v>
          </cell>
          <cell r="G42">
            <v>38418</v>
          </cell>
          <cell r="H42">
            <v>38419</v>
          </cell>
          <cell r="I42">
            <v>38420</v>
          </cell>
          <cell r="J42">
            <v>38421</v>
          </cell>
          <cell r="K42">
            <v>38422</v>
          </cell>
        </row>
        <row r="43">
          <cell r="C43">
            <v>0</v>
          </cell>
          <cell r="D43">
            <v>0</v>
          </cell>
          <cell r="E43">
            <v>0</v>
          </cell>
          <cell r="F43">
            <v>0</v>
          </cell>
        </row>
        <row r="44">
          <cell r="B44" t="str">
            <v>AGUACATE</v>
          </cell>
          <cell r="C44" t="str">
            <v>Granada</v>
          </cell>
          <cell r="D44" t="str">
            <v>Hass</v>
          </cell>
          <cell r="E44" t="str">
            <v>I</v>
          </cell>
          <cell r="F44" t="str">
            <v>160-200</v>
          </cell>
          <cell r="G44" t="str">
            <v>-</v>
          </cell>
          <cell r="H44" t="str">
            <v>-</v>
          </cell>
          <cell r="I44">
            <v>220.68965517241381</v>
          </cell>
          <cell r="J44">
            <v>207.24377775099316</v>
          </cell>
          <cell r="K44">
            <v>192.28358577834268</v>
          </cell>
        </row>
        <row r="47">
          <cell r="B47" t="str">
            <v>MANZANA</v>
          </cell>
          <cell r="C47" t="str">
            <v>Girona</v>
          </cell>
          <cell r="D47" t="str">
            <v>Fuji</v>
          </cell>
          <cell r="E47" t="str">
            <v>I</v>
          </cell>
          <cell r="F47" t="str">
            <v>70-80</v>
          </cell>
          <cell r="G47">
            <v>63.478260869565226</v>
          </cell>
          <cell r="H47" t="str">
            <v>-</v>
          </cell>
          <cell r="I47">
            <v>62.89</v>
          </cell>
          <cell r="J47">
            <v>64.761904761904759</v>
          </cell>
          <cell r="K47">
            <v>64.251177211293609</v>
          </cell>
        </row>
        <row r="48">
          <cell r="C48" t="str">
            <v>Girona</v>
          </cell>
          <cell r="D48" t="str">
            <v>Gala</v>
          </cell>
          <cell r="E48" t="str">
            <v>I</v>
          </cell>
          <cell r="F48" t="str">
            <v>70-80</v>
          </cell>
          <cell r="G48">
            <v>64.539440639269401</v>
          </cell>
          <cell r="H48">
            <v>65.074612068965521</v>
          </cell>
          <cell r="I48">
            <v>63.2</v>
          </cell>
          <cell r="J48">
            <v>64</v>
          </cell>
          <cell r="K48">
            <v>63.571428571428577</v>
          </cell>
        </row>
        <row r="49">
          <cell r="C49" t="str">
            <v>Girona</v>
          </cell>
          <cell r="D49" t="str">
            <v>Golden Delicious</v>
          </cell>
          <cell r="E49" t="str">
            <v>I</v>
          </cell>
          <cell r="F49" t="str">
            <v>70-80</v>
          </cell>
          <cell r="G49">
            <v>54.820554978635393</v>
          </cell>
          <cell r="H49">
            <v>54.857078739936604</v>
          </cell>
          <cell r="I49">
            <v>53.943834971407099</v>
          </cell>
          <cell r="J49">
            <v>53.573399846211231</v>
          </cell>
          <cell r="K49">
            <v>53.16002386903056</v>
          </cell>
        </row>
        <row r="50">
          <cell r="C50" t="str">
            <v>Girona</v>
          </cell>
          <cell r="D50" t="str">
            <v>Granny Smith</v>
          </cell>
          <cell r="E50" t="str">
            <v>I</v>
          </cell>
          <cell r="F50" t="str">
            <v>70-80</v>
          </cell>
          <cell r="G50" t="str">
            <v>-</v>
          </cell>
          <cell r="H50" t="str">
            <v>-</v>
          </cell>
          <cell r="I50">
            <v>62.484210526315792</v>
          </cell>
          <cell r="J50">
            <v>62.72727272727272</v>
          </cell>
          <cell r="K50">
            <v>62.732609937178758</v>
          </cell>
        </row>
        <row r="51">
          <cell r="C51" t="str">
            <v>Girona</v>
          </cell>
          <cell r="D51" t="str">
            <v>Red Delicious</v>
          </cell>
          <cell r="E51" t="str">
            <v>I</v>
          </cell>
          <cell r="F51" t="str">
            <v>70-80</v>
          </cell>
          <cell r="G51">
            <v>46.99698725376593</v>
          </cell>
          <cell r="H51" t="str">
            <v>-</v>
          </cell>
          <cell r="I51">
            <v>48.46153846153846</v>
          </cell>
          <cell r="J51">
            <v>48.46153846153846</v>
          </cell>
          <cell r="K51">
            <v>48.46153846153846</v>
          </cell>
        </row>
        <row r="52">
          <cell r="C52" t="str">
            <v>Lleida</v>
          </cell>
          <cell r="D52" t="str">
            <v>Fuji</v>
          </cell>
          <cell r="E52" t="str">
            <v>I</v>
          </cell>
          <cell r="F52" t="str">
            <v>70-80</v>
          </cell>
          <cell r="G52">
            <v>47</v>
          </cell>
          <cell r="H52">
            <v>48</v>
          </cell>
          <cell r="I52">
            <v>49.523809523809518</v>
          </cell>
          <cell r="J52">
            <v>48</v>
          </cell>
          <cell r="K52">
            <v>47</v>
          </cell>
        </row>
        <row r="53">
          <cell r="C53" t="str">
            <v>Lleida</v>
          </cell>
          <cell r="D53" t="str">
            <v>Gala</v>
          </cell>
          <cell r="E53" t="str">
            <v>I</v>
          </cell>
          <cell r="F53" t="str">
            <v>70-80</v>
          </cell>
          <cell r="G53">
            <v>50</v>
          </cell>
          <cell r="H53" t="str">
            <v>-</v>
          </cell>
          <cell r="I53">
            <v>48</v>
          </cell>
          <cell r="J53">
            <v>48</v>
          </cell>
          <cell r="K53" t="str">
            <v>-</v>
          </cell>
        </row>
        <row r="54">
          <cell r="C54" t="str">
            <v>Lleida</v>
          </cell>
          <cell r="D54" t="str">
            <v>Golden Delicious</v>
          </cell>
          <cell r="E54" t="str">
            <v>I</v>
          </cell>
          <cell r="F54" t="str">
            <v>70-80</v>
          </cell>
          <cell r="G54">
            <v>51.617623325622681</v>
          </cell>
          <cell r="H54">
            <v>52.203781616242757</v>
          </cell>
          <cell r="I54">
            <v>51.572457758370888</v>
          </cell>
          <cell r="J54">
            <v>52.342801734959785</v>
          </cell>
          <cell r="K54">
            <v>52.305263157894736</v>
          </cell>
        </row>
        <row r="55">
          <cell r="C55" t="str">
            <v>Lleida</v>
          </cell>
          <cell r="D55" t="str">
            <v>Red Chief</v>
          </cell>
          <cell r="E55" t="str">
            <v>I</v>
          </cell>
          <cell r="F55" t="str">
            <v>70-80</v>
          </cell>
          <cell r="G55">
            <v>44.335238095238097</v>
          </cell>
          <cell r="H55">
            <v>44.866562009419148</v>
          </cell>
          <cell r="I55">
            <v>45.39</v>
          </cell>
          <cell r="J55">
            <v>44.808820079756039</v>
          </cell>
          <cell r="K55">
            <v>44.834054834054832</v>
          </cell>
        </row>
        <row r="58">
          <cell r="B58" t="str">
            <v>PERA</v>
          </cell>
          <cell r="C58" t="str">
            <v>Lleida</v>
          </cell>
          <cell r="D58" t="str">
            <v>Blanquilla</v>
          </cell>
          <cell r="E58" t="str">
            <v>I</v>
          </cell>
          <cell r="F58" t="str">
            <v>55-60</v>
          </cell>
          <cell r="G58">
            <v>60.44</v>
          </cell>
          <cell r="H58">
            <v>60.95</v>
          </cell>
          <cell r="I58">
            <v>60.19</v>
          </cell>
          <cell r="J58">
            <v>62.28</v>
          </cell>
          <cell r="K58">
            <v>60.53</v>
          </cell>
        </row>
        <row r="59">
          <cell r="C59" t="str">
            <v>Lleida</v>
          </cell>
          <cell r="D59" t="str">
            <v>Conferencia</v>
          </cell>
          <cell r="E59" t="str">
            <v>I</v>
          </cell>
          <cell r="F59" t="str">
            <v>60-65</v>
          </cell>
          <cell r="G59">
            <v>77.22</v>
          </cell>
          <cell r="H59">
            <v>79.52</v>
          </cell>
          <cell r="I59">
            <v>80.31</v>
          </cell>
          <cell r="J59">
            <v>78.790000000000006</v>
          </cell>
          <cell r="K59">
            <v>80.53</v>
          </cell>
        </row>
        <row r="60">
          <cell r="C60" t="str">
            <v>Lleida</v>
          </cell>
          <cell r="D60" t="str">
            <v>Limonera</v>
          </cell>
          <cell r="E60" t="str">
            <v>I</v>
          </cell>
          <cell r="F60" t="str">
            <v>60y+</v>
          </cell>
          <cell r="G60">
            <v>35</v>
          </cell>
          <cell r="H60">
            <v>34.736842105263158</v>
          </cell>
          <cell r="I60">
            <v>35</v>
          </cell>
          <cell r="J60">
            <v>35</v>
          </cell>
          <cell r="K60" t="str">
            <v>-</v>
          </cell>
        </row>
        <row r="61">
          <cell r="C61" t="str">
            <v>Zaragoza</v>
          </cell>
          <cell r="D61" t="str">
            <v>Blanquilla</v>
          </cell>
          <cell r="E61" t="str">
            <v>I</v>
          </cell>
          <cell r="F61" t="str">
            <v>55-60</v>
          </cell>
          <cell r="G61">
            <v>57.777777777777779</v>
          </cell>
          <cell r="H61" t="str">
            <v>-</v>
          </cell>
          <cell r="I61" t="str">
            <v>-</v>
          </cell>
          <cell r="J61">
            <v>58.5</v>
          </cell>
          <cell r="K61">
            <v>57.777777777777779</v>
          </cell>
        </row>
        <row r="62">
          <cell r="C62" t="str">
            <v>Zaragoza</v>
          </cell>
          <cell r="D62" t="str">
            <v>Conferencia</v>
          </cell>
          <cell r="E62" t="str">
            <v>I</v>
          </cell>
          <cell r="F62" t="str">
            <v>60-65</v>
          </cell>
          <cell r="G62">
            <v>58.5</v>
          </cell>
          <cell r="H62">
            <v>57.005176288260358</v>
          </cell>
          <cell r="I62" t="str">
            <v>-</v>
          </cell>
          <cell r="J62" t="str">
            <v>-</v>
          </cell>
          <cell r="K62">
            <v>58.5</v>
          </cell>
        </row>
        <row r="67">
          <cell r="B67" t="str">
            <v>II:HORTALIZAS</v>
          </cell>
        </row>
        <row r="71">
          <cell r="G71">
            <v>0</v>
          </cell>
        </row>
        <row r="72">
          <cell r="B72" t="str">
            <v>PRODUCTO</v>
          </cell>
          <cell r="C72" t="str">
            <v>MERCADO</v>
          </cell>
          <cell r="D72" t="str">
            <v xml:space="preserve">VARIEDAD </v>
          </cell>
          <cell r="E72" t="str">
            <v>CAT</v>
          </cell>
          <cell r="F72" t="str">
            <v>CALIBRE</v>
          </cell>
          <cell r="I72" t="str">
            <v>DIA/MES</v>
          </cell>
        </row>
        <row r="73">
          <cell r="D73" t="str">
            <v>O TIPO</v>
          </cell>
          <cell r="F73" t="str">
            <v>mm.</v>
          </cell>
          <cell r="G73">
            <v>38418</v>
          </cell>
          <cell r="H73">
            <v>38419</v>
          </cell>
          <cell r="I73">
            <v>38420</v>
          </cell>
          <cell r="J73">
            <v>38421</v>
          </cell>
          <cell r="K73">
            <v>38422</v>
          </cell>
        </row>
        <row r="75">
          <cell r="B75" t="str">
            <v>AJO</v>
          </cell>
          <cell r="C75" t="str">
            <v>Cuenca</v>
          </cell>
          <cell r="D75" t="str">
            <v>Blanco</v>
          </cell>
          <cell r="E75" t="str">
            <v>I</v>
          </cell>
          <cell r="F75" t="str">
            <v>50-80</v>
          </cell>
          <cell r="G75">
            <v>117.54901960784315</v>
          </cell>
          <cell r="H75">
            <v>117.54901960784315</v>
          </cell>
          <cell r="I75">
            <v>117.54901960784315</v>
          </cell>
          <cell r="J75">
            <v>117.54901960784315</v>
          </cell>
          <cell r="K75">
            <v>117.54901960784315</v>
          </cell>
        </row>
        <row r="76">
          <cell r="C76" t="str">
            <v>Cuenca</v>
          </cell>
          <cell r="D76" t="str">
            <v>Morado</v>
          </cell>
          <cell r="E76" t="str">
            <v>I</v>
          </cell>
          <cell r="F76" t="str">
            <v>50-80</v>
          </cell>
          <cell r="G76">
            <v>130</v>
          </cell>
          <cell r="H76">
            <v>130</v>
          </cell>
          <cell r="I76">
            <v>130</v>
          </cell>
          <cell r="J76">
            <v>130</v>
          </cell>
          <cell r="K76">
            <v>130</v>
          </cell>
        </row>
        <row r="79">
          <cell r="B79" t="str">
            <v>BERENJENA</v>
          </cell>
          <cell r="C79" t="str">
            <v>Almeria</v>
          </cell>
          <cell r="D79" t="str">
            <v>Alargada</v>
          </cell>
          <cell r="E79" t="str">
            <v>I</v>
          </cell>
          <cell r="F79" t="str">
            <v>40y+</v>
          </cell>
          <cell r="G79">
            <v>129.52380952380952</v>
          </cell>
          <cell r="H79">
            <v>131.42857142857142</v>
          </cell>
          <cell r="I79" t="str">
            <v>-</v>
          </cell>
          <cell r="J79" t="str">
            <v>-</v>
          </cell>
          <cell r="K79" t="str">
            <v>-</v>
          </cell>
        </row>
        <row r="80">
          <cell r="C80" t="str">
            <v>Almeria</v>
          </cell>
          <cell r="D80" t="str">
            <v>Redonda</v>
          </cell>
          <cell r="E80" t="str">
            <v>I</v>
          </cell>
          <cell r="F80" t="str">
            <v>70y+</v>
          </cell>
          <cell r="G80">
            <v>137.39130434782609</v>
          </cell>
          <cell r="H80">
            <v>136.19047619047618</v>
          </cell>
          <cell r="I80">
            <v>134.98452012383902</v>
          </cell>
          <cell r="J80">
            <v>135.55555555555554</v>
          </cell>
          <cell r="K80" t="str">
            <v>-</v>
          </cell>
        </row>
        <row r="83">
          <cell r="B83" t="str">
            <v>CALABACIN</v>
          </cell>
          <cell r="C83" t="str">
            <v>Almeria</v>
          </cell>
          <cell r="D83" t="str">
            <v>-</v>
          </cell>
          <cell r="E83" t="str">
            <v>I</v>
          </cell>
          <cell r="F83" t="str">
            <v>140-210</v>
          </cell>
          <cell r="G83">
            <v>177.64705882352942</v>
          </cell>
          <cell r="H83">
            <v>175.71428571428572</v>
          </cell>
          <cell r="I83" t="str">
            <v>-</v>
          </cell>
          <cell r="J83" t="str">
            <v>-</v>
          </cell>
          <cell r="K83" t="str">
            <v>-</v>
          </cell>
        </row>
        <row r="86">
          <cell r="B86" t="str">
            <v>CEBOLLA</v>
          </cell>
          <cell r="C86" t="str">
            <v>Albacete</v>
          </cell>
          <cell r="D86" t="str">
            <v>Amarilla</v>
          </cell>
          <cell r="E86" t="str">
            <v>I</v>
          </cell>
          <cell r="F86" t="str">
            <v>-</v>
          </cell>
          <cell r="G86">
            <v>16</v>
          </cell>
          <cell r="H86">
            <v>16</v>
          </cell>
          <cell r="I86">
            <v>16</v>
          </cell>
          <cell r="J86">
            <v>16</v>
          </cell>
          <cell r="K86">
            <v>16</v>
          </cell>
        </row>
        <row r="89">
          <cell r="B89" t="str">
            <v>CHAMPIÑON</v>
          </cell>
          <cell r="C89" t="str">
            <v>La Rioja</v>
          </cell>
          <cell r="D89" t="str">
            <v>Cerrado</v>
          </cell>
          <cell r="E89" t="str">
            <v>I</v>
          </cell>
          <cell r="F89" t="str">
            <v>30-65</v>
          </cell>
          <cell r="G89">
            <v>129.81545741324922</v>
          </cell>
          <cell r="H89">
            <v>129.4834404095235</v>
          </cell>
          <cell r="I89">
            <v>130.04393673110721</v>
          </cell>
          <cell r="J89">
            <v>130.86392201235964</v>
          </cell>
          <cell r="K89">
            <v>130.44793449681484</v>
          </cell>
        </row>
        <row r="92">
          <cell r="B92" t="str">
            <v>COLIFLOR</v>
          </cell>
          <cell r="C92" t="str">
            <v>La Rioja</v>
          </cell>
          <cell r="D92" t="str">
            <v>Coronada</v>
          </cell>
          <cell r="E92" t="str">
            <v>I</v>
          </cell>
          <cell r="F92" t="str">
            <v>160-200</v>
          </cell>
          <cell r="G92">
            <v>58.477777777777781</v>
          </cell>
          <cell r="H92">
            <v>60</v>
          </cell>
          <cell r="I92">
            <v>65.790000000000006</v>
          </cell>
          <cell r="J92">
            <v>68.099999999999994</v>
          </cell>
          <cell r="K92">
            <v>72.44</v>
          </cell>
        </row>
        <row r="95">
          <cell r="B95" t="str">
            <v>FRESON</v>
          </cell>
          <cell r="C95" t="str">
            <v>Huelva</v>
          </cell>
          <cell r="D95" t="str">
            <v>-</v>
          </cell>
          <cell r="E95" t="str">
            <v>I</v>
          </cell>
          <cell r="F95" t="str">
            <v>-</v>
          </cell>
          <cell r="G95">
            <v>293.81818181818181</v>
          </cell>
          <cell r="H95">
            <v>304.85714285714283</v>
          </cell>
          <cell r="I95">
            <v>317</v>
          </cell>
          <cell r="J95">
            <v>317</v>
          </cell>
          <cell r="K95">
            <v>317</v>
          </cell>
        </row>
        <row r="98">
          <cell r="B98" t="str">
            <v>JUDIA VERDE</v>
          </cell>
          <cell r="C98" t="str">
            <v>Almería</v>
          </cell>
          <cell r="D98" t="str">
            <v>Plana</v>
          </cell>
          <cell r="E98" t="str">
            <v>I</v>
          </cell>
          <cell r="F98" t="str">
            <v>-</v>
          </cell>
          <cell r="G98">
            <v>539</v>
          </cell>
          <cell r="H98">
            <v>525.49019607843138</v>
          </cell>
          <cell r="I98" t="str">
            <v>-</v>
          </cell>
          <cell r="J98" t="str">
            <v>-</v>
          </cell>
          <cell r="K98" t="str">
            <v>-</v>
          </cell>
        </row>
        <row r="101">
          <cell r="B101" t="str">
            <v>LECHUGA</v>
          </cell>
          <cell r="C101" t="str">
            <v>Almeria</v>
          </cell>
          <cell r="D101" t="str">
            <v>Iceberg</v>
          </cell>
          <cell r="E101" t="str">
            <v>I</v>
          </cell>
          <cell r="F101" t="str">
            <v>400y+</v>
          </cell>
          <cell r="G101">
            <v>253.19693094629153</v>
          </cell>
          <cell r="H101" t="str">
            <v>-</v>
          </cell>
          <cell r="I101" t="str">
            <v>-</v>
          </cell>
          <cell r="J101" t="str">
            <v>-</v>
          </cell>
          <cell r="K101" t="str">
            <v>-</v>
          </cell>
        </row>
        <row r="102">
          <cell r="C102" t="str">
            <v>Murcia</v>
          </cell>
          <cell r="D102" t="str">
            <v>Iceberg</v>
          </cell>
          <cell r="E102" t="str">
            <v>I</v>
          </cell>
          <cell r="F102" t="str">
            <v>400y+</v>
          </cell>
          <cell r="G102">
            <v>222.5</v>
          </cell>
          <cell r="H102">
            <v>222.5</v>
          </cell>
          <cell r="I102">
            <v>222.5</v>
          </cell>
          <cell r="J102">
            <v>222.5</v>
          </cell>
          <cell r="K102">
            <v>222.5</v>
          </cell>
        </row>
        <row r="105">
          <cell r="B105" t="str">
            <v>PEPINO</v>
          </cell>
          <cell r="C105" t="str">
            <v>Almeria</v>
          </cell>
          <cell r="D105" t="str">
            <v>Liso</v>
          </cell>
          <cell r="E105" t="str">
            <v>I</v>
          </cell>
          <cell r="F105" t="str">
            <v>-</v>
          </cell>
          <cell r="G105">
            <v>153.63636363636363</v>
          </cell>
          <cell r="H105">
            <v>154.43795527780489</v>
          </cell>
          <cell r="I105" t="str">
            <v>-</v>
          </cell>
          <cell r="J105">
            <v>168.18181818181816</v>
          </cell>
          <cell r="K105">
            <v>172.72727272727272</v>
          </cell>
        </row>
        <row r="108">
          <cell r="B108" t="str">
            <v>PIMIENTO</v>
          </cell>
          <cell r="C108" t="str">
            <v>Almeria</v>
          </cell>
          <cell r="D108" t="str">
            <v>Alargado verde</v>
          </cell>
          <cell r="E108" t="str">
            <v>I</v>
          </cell>
          <cell r="F108" t="str">
            <v>40y+</v>
          </cell>
          <cell r="G108">
            <v>177.77777777777777</v>
          </cell>
          <cell r="H108">
            <v>173.85620915032681</v>
          </cell>
          <cell r="I108" t="str">
            <v>-</v>
          </cell>
          <cell r="J108" t="str">
            <v>-</v>
          </cell>
          <cell r="K108" t="str">
            <v>-</v>
          </cell>
        </row>
        <row r="111">
          <cell r="B111" t="str">
            <v>TOMATE</v>
          </cell>
          <cell r="C111" t="str">
            <v>Almeria</v>
          </cell>
          <cell r="D111" t="str">
            <v>Racimo</v>
          </cell>
          <cell r="E111" t="str">
            <v>I</v>
          </cell>
          <cell r="F111" t="str">
            <v>57-82</v>
          </cell>
          <cell r="G111">
            <v>105.04066863922584</v>
          </cell>
          <cell r="H111">
            <v>107.79592179858936</v>
          </cell>
          <cell r="I111" t="str">
            <v>-</v>
          </cell>
          <cell r="J111">
            <v>107.3402135944867</v>
          </cell>
          <cell r="K111">
            <v>108.45143909844489</v>
          </cell>
        </row>
        <row r="112">
          <cell r="C112" t="str">
            <v>Almeria</v>
          </cell>
          <cell r="D112" t="str">
            <v>Redondo</v>
          </cell>
          <cell r="E112" t="str">
            <v>I</v>
          </cell>
          <cell r="F112" t="str">
            <v>57-82</v>
          </cell>
          <cell r="G112">
            <v>96.648423961315999</v>
          </cell>
          <cell r="H112">
            <v>99.249821601245955</v>
          </cell>
          <cell r="I112">
            <v>101.96078431372548</v>
          </cell>
          <cell r="J112">
            <v>99.410383309988092</v>
          </cell>
          <cell r="K112">
            <v>99.289134190044535</v>
          </cell>
        </row>
        <row r="113">
          <cell r="C113" t="str">
            <v>Granada</v>
          </cell>
          <cell r="D113" t="str">
            <v>Cereza</v>
          </cell>
          <cell r="E113" t="str">
            <v>I</v>
          </cell>
          <cell r="F113" t="str">
            <v>-</v>
          </cell>
          <cell r="G113">
            <v>210</v>
          </cell>
          <cell r="H113">
            <v>210</v>
          </cell>
          <cell r="I113">
            <v>210</v>
          </cell>
          <cell r="J113">
            <v>210</v>
          </cell>
          <cell r="K113">
            <v>210</v>
          </cell>
        </row>
        <row r="114">
          <cell r="C114" t="str">
            <v>Murcia</v>
          </cell>
          <cell r="D114" t="str">
            <v>Cereza</v>
          </cell>
          <cell r="E114" t="str">
            <v>I</v>
          </cell>
          <cell r="F114" t="str">
            <v>-</v>
          </cell>
          <cell r="G114">
            <v>275</v>
          </cell>
          <cell r="H114">
            <v>275</v>
          </cell>
          <cell r="I114">
            <v>275</v>
          </cell>
          <cell r="J114">
            <v>275</v>
          </cell>
          <cell r="K114">
            <v>275</v>
          </cell>
        </row>
        <row r="115">
          <cell r="C115" t="str">
            <v>Murcia</v>
          </cell>
          <cell r="D115" t="str">
            <v>Redondo</v>
          </cell>
          <cell r="E115" t="str">
            <v>I</v>
          </cell>
          <cell r="F115" t="str">
            <v>57-82</v>
          </cell>
          <cell r="G115">
            <v>125.27777777777777</v>
          </cell>
          <cell r="H115">
            <v>125.27777777777777</v>
          </cell>
          <cell r="I115">
            <v>125.27777777777777</v>
          </cell>
          <cell r="J115">
            <v>125.27777777777777</v>
          </cell>
          <cell r="K115">
            <v>125.27777777777777</v>
          </cell>
        </row>
        <row r="118">
          <cell r="B118" t="str">
            <v>ZANAHORIA</v>
          </cell>
          <cell r="C118" t="str">
            <v>Cádiz</v>
          </cell>
          <cell r="D118" t="str">
            <v>-</v>
          </cell>
          <cell r="E118" t="str">
            <v>I</v>
          </cell>
          <cell r="F118" t="str">
            <v>-</v>
          </cell>
          <cell r="G118" t="str">
            <v>-</v>
          </cell>
          <cell r="H118" t="str">
            <v>-</v>
          </cell>
          <cell r="I118">
            <v>33.677419354838712</v>
          </cell>
          <cell r="J118" t="str">
            <v>-</v>
          </cell>
          <cell r="K118">
            <v>34.46153846153846</v>
          </cell>
        </row>
        <row r="123">
          <cell r="B123" t="str">
            <v>SALUDOS</v>
          </cell>
        </row>
        <row r="124">
          <cell r="B124" t="str">
            <v>SERVICIO DE PRECIOS Y SALARIOS AGRARIOS</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ág. 5"/>
    </sheetNames>
    <sheetDataSet>
      <sheetData sheetId="0"/>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esa del ajo"/>
      <sheetName val="COMITE FIE"/>
      <sheetName val="CCAA"/>
      <sheetName val="PRECIOS CE"/>
      <sheetName val="ISC FRUTAS"/>
      <sheetName val="ISCHORTALIZAS"/>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ág. 7"/>
    </sheetNames>
    <sheetDataSet>
      <sheetData sheetId="0"/>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esa del ajo"/>
      <sheetName val="COMITE FIE"/>
      <sheetName val="CCAA"/>
      <sheetName val="PRECIOS CE"/>
      <sheetName val="ISC FRUTAS"/>
      <sheetName val="ISCHORTALIZAS"/>
    </sheetNames>
    <sheetDataSet>
      <sheetData sheetId="0"/>
      <sheetData sheetId="1"/>
      <sheetData sheetId="2"/>
      <sheetData sheetId="3"/>
      <sheetData sheetId="4"/>
      <sheetData sheetId="5"/>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ág. 9"/>
      <sheetName val="Pág. 10"/>
      <sheetName val="Pág. 11"/>
      <sheetName val="Pág. 12"/>
      <sheetName val="Pág. 13"/>
    </sheetNames>
    <sheetDataSet>
      <sheetData sheetId="0"/>
      <sheetData sheetId="1"/>
      <sheetData sheetId="2"/>
      <sheetData sheetId="3"/>
      <sheetData sheetId="4"/>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ág. 14"/>
      <sheetName val="Pág. 15"/>
      <sheetName val="Pág. 16"/>
      <sheetName val="Pág. 17"/>
    </sheetNames>
    <sheetDataSet>
      <sheetData sheetId="0">
        <row r="13">
          <cell r="G13">
            <v>45369</v>
          </cell>
          <cell r="H13">
            <v>45370</v>
          </cell>
          <cell r="I13">
            <v>45371</v>
          </cell>
          <cell r="J13">
            <v>45372</v>
          </cell>
          <cell r="K13">
            <v>45373</v>
          </cell>
          <cell r="L13">
            <v>45374</v>
          </cell>
          <cell r="M13">
            <v>45375</v>
          </cell>
          <cell r="N13" t="str">
            <v>PMPS</v>
          </cell>
        </row>
      </sheetData>
      <sheetData sheetId="1">
        <row r="11">
          <cell r="G11" t="str">
            <v>PRECIO MEDIO PONDERADO SEMANAL NACIONAL</v>
          </cell>
        </row>
        <row r="12">
          <cell r="G12" t="str">
            <v>Semana 12- 2024: 18/03 -24/03</v>
          </cell>
        </row>
      </sheetData>
      <sheetData sheetId="2"/>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printerSettings" Target="../printerSettings/printerSettings17.bin"/><Relationship Id="rId1" Type="http://schemas.openxmlformats.org/officeDocument/2006/relationships/hyperlink" Target="https://agridata.ec.europa.eu/extensions/DataPortal/prices.html"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11D3AE-901F-464F-8A08-4DAEB9C44F2E}">
  <dimension ref="A1:E35"/>
  <sheetViews>
    <sheetView tabSelected="1" zoomScaleNormal="100" workbookViewId="0"/>
  </sheetViews>
  <sheetFormatPr baseColWidth="10" defaultRowHeight="13.5"/>
  <cols>
    <col min="1" max="16384" width="10.90625" style="680"/>
  </cols>
  <sheetData>
    <row r="1" spans="1:5">
      <c r="A1" s="680" t="s">
        <v>548</v>
      </c>
    </row>
    <row r="2" spans="1:5">
      <c r="A2" s="680" t="s">
        <v>549</v>
      </c>
    </row>
    <row r="3" spans="1:5">
      <c r="A3" s="680" t="s">
        <v>550</v>
      </c>
    </row>
    <row r="4" spans="1:5">
      <c r="A4" s="681" t="s">
        <v>551</v>
      </c>
      <c r="B4" s="681"/>
      <c r="C4" s="681"/>
      <c r="D4" s="681"/>
      <c r="E4" s="681"/>
    </row>
    <row r="5" spans="1:5">
      <c r="A5" s="681" t="s">
        <v>571</v>
      </c>
      <c r="B5" s="681"/>
      <c r="C5" s="681"/>
      <c r="D5" s="681"/>
      <c r="E5" s="681"/>
    </row>
    <row r="7" spans="1:5">
      <c r="A7" s="680" t="s">
        <v>552</v>
      </c>
    </row>
    <row r="8" spans="1:5">
      <c r="A8" s="681" t="s">
        <v>553</v>
      </c>
      <c r="B8" s="681"/>
      <c r="C8" s="681"/>
      <c r="D8" s="681"/>
      <c r="E8" s="681"/>
    </row>
    <row r="10" spans="1:5">
      <c r="A10" s="680" t="s">
        <v>554</v>
      </c>
    </row>
    <row r="11" spans="1:5">
      <c r="A11" s="680" t="s">
        <v>555</v>
      </c>
    </row>
    <row r="12" spans="1:5">
      <c r="A12" s="681" t="s">
        <v>572</v>
      </c>
      <c r="B12" s="681"/>
      <c r="C12" s="681"/>
      <c r="D12" s="681"/>
      <c r="E12" s="681"/>
    </row>
    <row r="13" spans="1:5">
      <c r="A13" s="681" t="s">
        <v>573</v>
      </c>
      <c r="B13" s="681"/>
      <c r="C13" s="681"/>
      <c r="D13" s="681"/>
      <c r="E13" s="681"/>
    </row>
    <row r="14" spans="1:5">
      <c r="A14" s="681" t="s">
        <v>574</v>
      </c>
      <c r="B14" s="681"/>
      <c r="C14" s="681"/>
      <c r="D14" s="681"/>
      <c r="E14" s="681"/>
    </row>
    <row r="15" spans="1:5">
      <c r="A15" s="681" t="s">
        <v>575</v>
      </c>
      <c r="B15" s="681"/>
      <c r="C15" s="681"/>
      <c r="D15" s="681"/>
      <c r="E15" s="681"/>
    </row>
    <row r="16" spans="1:5">
      <c r="A16" s="681" t="s">
        <v>576</v>
      </c>
      <c r="B16" s="681"/>
      <c r="C16" s="681"/>
      <c r="D16" s="681"/>
      <c r="E16" s="681"/>
    </row>
    <row r="17" spans="1:5">
      <c r="A17" s="680" t="s">
        <v>556</v>
      </c>
    </row>
    <row r="18" spans="1:5">
      <c r="A18" s="680" t="s">
        <v>557</v>
      </c>
    </row>
    <row r="19" spans="1:5">
      <c r="A19" s="681" t="s">
        <v>558</v>
      </c>
      <c r="B19" s="681"/>
      <c r="C19" s="681"/>
      <c r="D19" s="681"/>
      <c r="E19" s="681"/>
    </row>
    <row r="20" spans="1:5">
      <c r="A20" s="681" t="s">
        <v>577</v>
      </c>
      <c r="B20" s="681"/>
      <c r="C20" s="681"/>
      <c r="D20" s="681"/>
      <c r="E20" s="681"/>
    </row>
    <row r="21" spans="1:5">
      <c r="A21" s="680" t="s">
        <v>559</v>
      </c>
    </row>
    <row r="22" spans="1:5">
      <c r="A22" s="681" t="s">
        <v>560</v>
      </c>
      <c r="B22" s="681"/>
      <c r="C22" s="681"/>
      <c r="D22" s="681"/>
      <c r="E22" s="681"/>
    </row>
    <row r="23" spans="1:5">
      <c r="A23" s="681" t="s">
        <v>561</v>
      </c>
      <c r="B23" s="681"/>
      <c r="C23" s="681"/>
      <c r="D23" s="681"/>
      <c r="E23" s="681"/>
    </row>
    <row r="24" spans="1:5">
      <c r="A24" s="680" t="s">
        <v>562</v>
      </c>
    </row>
    <row r="25" spans="1:5">
      <c r="A25" s="680" t="s">
        <v>563</v>
      </c>
    </row>
    <row r="26" spans="1:5">
      <c r="A26" s="681" t="s">
        <v>578</v>
      </c>
      <c r="B26" s="681"/>
      <c r="C26" s="681"/>
      <c r="D26" s="681"/>
      <c r="E26" s="681"/>
    </row>
    <row r="27" spans="1:5">
      <c r="A27" s="681" t="s">
        <v>579</v>
      </c>
      <c r="B27" s="681"/>
      <c r="C27" s="681"/>
      <c r="D27" s="681"/>
      <c r="E27" s="681"/>
    </row>
    <row r="28" spans="1:5">
      <c r="A28" s="681" t="s">
        <v>580</v>
      </c>
      <c r="B28" s="681"/>
      <c r="C28" s="681"/>
      <c r="D28" s="681"/>
      <c r="E28" s="681"/>
    </row>
    <row r="29" spans="1:5">
      <c r="A29" s="680" t="s">
        <v>564</v>
      </c>
    </row>
    <row r="30" spans="1:5">
      <c r="A30" s="681" t="s">
        <v>565</v>
      </c>
      <c r="B30" s="681"/>
      <c r="C30" s="681"/>
      <c r="D30" s="681"/>
      <c r="E30" s="681"/>
    </row>
    <row r="31" spans="1:5">
      <c r="A31" s="680" t="s">
        <v>566</v>
      </c>
    </row>
    <row r="32" spans="1:5">
      <c r="A32" s="681" t="s">
        <v>567</v>
      </c>
      <c r="B32" s="681"/>
      <c r="C32" s="681"/>
      <c r="D32" s="681"/>
      <c r="E32" s="681"/>
    </row>
    <row r="33" spans="1:5">
      <c r="A33" s="681" t="s">
        <v>568</v>
      </c>
      <c r="B33" s="681"/>
      <c r="C33" s="681"/>
      <c r="D33" s="681"/>
      <c r="E33" s="681"/>
    </row>
    <row r="34" spans="1:5">
      <c r="A34" s="681" t="s">
        <v>569</v>
      </c>
      <c r="B34" s="681"/>
      <c r="C34" s="681"/>
      <c r="D34" s="681"/>
      <c r="E34" s="681"/>
    </row>
    <row r="35" spans="1:5">
      <c r="A35" s="681" t="s">
        <v>570</v>
      </c>
      <c r="B35" s="681"/>
      <c r="C35" s="681"/>
      <c r="D35" s="681"/>
      <c r="E35" s="681"/>
    </row>
  </sheetData>
  <hyperlinks>
    <hyperlink ref="A4:E4" location="'Pág. 4'!A1" display="1.1.1.         Precios Medios Nacionales de Cereales, Arroz, Oleaginosas, Tortas, Proteicos, Vinos y Aceites." xr:uid="{92EC8814-489E-4B82-B9E0-0664DEB9071F}"/>
    <hyperlink ref="A5:E5" location="'Pág. 5'!A1" display="1.1.2.         Precios Medios Nacionales en Origen de Frutas y Hortalízas" xr:uid="{B6A5E69E-FA7E-424E-9FEF-181BE0417F66}"/>
    <hyperlink ref="A8:E8" location="'Pág. 7'!A1" display="1.2.1.         Precios Medios Nacionales de Productos Ganaderos" xr:uid="{550F60D4-22F2-4DC6-8CFF-0757926406BC}"/>
    <hyperlink ref="A12:E12" location="'Pág. 9'!A1" display="2.1.1.         Precios Medios en Mercados Representativos: Trigo y Alfalfa" xr:uid="{57730E7E-E50C-45CC-9D6B-5C099B5CB379}"/>
    <hyperlink ref="A13:E13" location="'Pág. 10'!A1" display="2.1.2.         Precios Medios en Mercados Representativos: Cebada" xr:uid="{FBC0817D-FBA5-4967-8FC2-35F181DF122C}"/>
    <hyperlink ref="A14:E14" location="'Pág. 11'!A1" display="2.1.3.         Precios Medios en Mercados Representativos: Maíz y Arroz" xr:uid="{F0CCA526-5D66-4D65-A216-D644533683C9}"/>
    <hyperlink ref="A15:E15" location="'Pág. 12'!A1" display="2.2.         Precios Medios en Mercados Representativos de Vinos" xr:uid="{ECDCE761-5D5F-4E74-90EE-C93DAACCD828}"/>
    <hyperlink ref="A16:E16" location="'Pág. 13'!A1" display="2.3.         Precios Medios en Mercados Representativos de Aceites y Semilla de Girasol" xr:uid="{6A1DD1C5-C3F1-42B8-AA11-ABB8B5DFB039}"/>
    <hyperlink ref="A19:E19" location="'Pág. 14'!A1" display="3.1.1.         Precios de Producción de Frutas en el Mercado Interior: Precios diarios y Precios Medios Ponderados Semanales en mercados representativos" xr:uid="{94F1A60E-8030-4E19-BF4C-DD1488E4FA5A}"/>
    <hyperlink ref="A20:E20" location="'Pág. 15'!A1" display="3.1.2.         Precios de Producción de Frutas en el Mercado Interior: Precios diarios y Precios Medios Ponderados Semanales en mercados representativos" xr:uid="{54A4581C-8D46-4F30-A6BB-7BBE3B11CF66}"/>
    <hyperlink ref="A22:E22" location="'Pág. 16'!A1" display="3.2.1.         Precios de Producción de Productos Hortícolas en el Mercado Interior: Precios diarios y Precios Medios Ponderados Semanales en mercados" xr:uid="{1C694873-4EDF-459A-8F96-8D3477630ADE}"/>
    <hyperlink ref="A23:E23" location="'Pág. 17'!A1" display="3.2.2.         Precios de Producción de Productos Hortícolas en el Mercado Interior: Precios Medios Ponderados Semanales Nacionales" xr:uid="{54B3C706-86B1-4595-9FAA-51EFE02F9C0C}"/>
    <hyperlink ref="A26:E26" location="'Pág. 18'!A1" display="4.1.1.         Precios Medios Nacionales de Canales de Bovino Pesado" xr:uid="{FF4B4194-AF01-454B-B367-EBB946F2BA78}"/>
    <hyperlink ref="A27:E27" location="'Pág. 19'!A1" display="4.1.2.         Precios Medios Nacionales del Bovino Vivo" xr:uid="{C4F3C4F6-B0BE-43CB-982C-23E9EA245BD5}"/>
    <hyperlink ref="A28:E28" location="'Pág. 19'!A1" display="4.1.3.         Precios Medios Nacionales de Otros Animales de la Especie Bovina" xr:uid="{D3EB0574-9018-47D9-9BE4-E115FB22FD83}"/>
    <hyperlink ref="A30:E30" location="'Pág. 19'!A1" display="4.2.1.         Precios Medios Nacionales de Canales de Ovino Frescas o Refrigeradas" xr:uid="{0575A1E6-7AA0-488C-AF1E-CF6D4DBA75F0}"/>
    <hyperlink ref="A32:E32" location="'Pág. 20'!A1" display="4.3.1.         Precios Medios de Canales de Porcino de Capa Blanca" xr:uid="{F248D769-D33D-4FA9-A07B-C22DC508B5D4}"/>
    <hyperlink ref="A33:E33" location="'Pág. 20'!A1" display="4.3.2.         Precios Medios en Mercados Representativos Provinciales de Porcino Cebado" xr:uid="{54F3C16B-D1A5-4D84-A714-3685C16B784B}"/>
    <hyperlink ref="A34:E34" location="'Pág. 21'!A1" display="4.3.3.         Precios Medios de Porcino Precoz, Lechones y Otras Calidades" xr:uid="{7FC8D02D-981A-4482-A50F-57B18CE28BCF}"/>
    <hyperlink ref="A35:E35" location="'Pág. 21'!A1" display="4.3.4.         Precios Medios de Porcino: Tronco Ibérico" xr:uid="{8DA75A12-12CD-4ECC-A352-1E1F9667C66C}"/>
  </hyperlinks>
  <pageMargins left="0.7" right="0.7" top="0.75" bottom="0.75" header="0.3" footer="0.3"/>
  <pageSetup paperSize="9" scale="66" orientation="portrait" r:id="rId1"/>
  <colBreaks count="1" manualBreakCount="1">
    <brk id="12" max="1048575"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3B1D2B-B700-4E7E-BBE7-526A3BEAF968}">
  <sheetPr>
    <pageSetUpPr fitToPage="1"/>
  </sheetPr>
  <dimension ref="A1:U71"/>
  <sheetViews>
    <sheetView showGridLines="0" topLeftCell="A49" zoomScaleNormal="100" zoomScaleSheetLayoutView="100" workbookViewId="0">
      <selection activeCell="N71" sqref="N71"/>
    </sheetView>
  </sheetViews>
  <sheetFormatPr baseColWidth="10" defaultColWidth="12.54296875" defaultRowHeight="14"/>
  <cols>
    <col min="1" max="1" width="2.6328125" style="379" customWidth="1"/>
    <col min="2" max="2" width="20.54296875" style="380" customWidth="1"/>
    <col min="3" max="3" width="12" style="380" customWidth="1"/>
    <col min="4" max="4" width="35.453125" style="380" customWidth="1"/>
    <col min="5" max="5" width="8.08984375" style="380" customWidth="1"/>
    <col min="6" max="6" width="27" style="380" customWidth="1"/>
    <col min="7" max="13" width="10.6328125" style="380" customWidth="1"/>
    <col min="14" max="14" width="14.6328125" style="380" customWidth="1"/>
    <col min="15" max="15" width="2.08984375" style="381" customWidth="1"/>
    <col min="16" max="16" width="8.08984375" style="381" customWidth="1"/>
    <col min="17" max="17" width="12.54296875" style="381"/>
    <col min="18" max="19" width="14.6328125" style="381" customWidth="1"/>
    <col min="20" max="20" width="12.90625" style="381" customWidth="1"/>
    <col min="21" max="16384" width="12.54296875" style="381"/>
  </cols>
  <sheetData>
    <row r="1" spans="1:21" ht="11.25" customHeight="1"/>
    <row r="2" spans="1:21">
      <c r="J2" s="382"/>
      <c r="K2" s="382"/>
      <c r="L2" s="383"/>
      <c r="M2" s="383"/>
      <c r="N2" s="384"/>
      <c r="O2" s="385"/>
    </row>
    <row r="3" spans="1:21" ht="0.75" customHeight="1">
      <c r="J3" s="382"/>
      <c r="K3" s="382"/>
      <c r="L3" s="383"/>
      <c r="M3" s="383"/>
      <c r="N3" s="383"/>
      <c r="O3" s="385"/>
    </row>
    <row r="4" spans="1:21" ht="27" customHeight="1">
      <c r="B4" s="386" t="s">
        <v>271</v>
      </c>
      <c r="C4" s="386"/>
      <c r="D4" s="386"/>
      <c r="E4" s="386"/>
      <c r="F4" s="386"/>
      <c r="G4" s="386"/>
      <c r="H4" s="386"/>
      <c r="I4" s="386"/>
      <c r="J4" s="386"/>
      <c r="K4" s="386"/>
      <c r="L4" s="386"/>
      <c r="M4" s="386"/>
      <c r="N4" s="386"/>
      <c r="O4" s="387"/>
    </row>
    <row r="5" spans="1:21" ht="26.25" customHeight="1" thickBot="1">
      <c r="B5" s="388" t="s">
        <v>272</v>
      </c>
      <c r="C5" s="388"/>
      <c r="D5" s="388"/>
      <c r="E5" s="388"/>
      <c r="F5" s="388"/>
      <c r="G5" s="388"/>
      <c r="H5" s="388"/>
      <c r="I5" s="388"/>
      <c r="J5" s="388"/>
      <c r="K5" s="388"/>
      <c r="L5" s="388"/>
      <c r="M5" s="388"/>
      <c r="N5" s="388"/>
      <c r="O5" s="389"/>
    </row>
    <row r="6" spans="1:21" ht="24.75" customHeight="1">
      <c r="B6" s="390" t="s">
        <v>273</v>
      </c>
      <c r="C6" s="391"/>
      <c r="D6" s="391"/>
      <c r="E6" s="391"/>
      <c r="F6" s="391"/>
      <c r="G6" s="391"/>
      <c r="H6" s="391"/>
      <c r="I6" s="391"/>
      <c r="J6" s="391"/>
      <c r="K6" s="391"/>
      <c r="L6" s="391"/>
      <c r="M6" s="391"/>
      <c r="N6" s="392"/>
      <c r="O6" s="389"/>
    </row>
    <row r="7" spans="1:21" ht="19.5" customHeight="1" thickBot="1">
      <c r="B7" s="393" t="s">
        <v>274</v>
      </c>
      <c r="C7" s="394"/>
      <c r="D7" s="394"/>
      <c r="E7" s="394"/>
      <c r="F7" s="394"/>
      <c r="G7" s="394"/>
      <c r="H7" s="394"/>
      <c r="I7" s="394"/>
      <c r="J7" s="394"/>
      <c r="K7" s="394"/>
      <c r="L7" s="394"/>
      <c r="M7" s="394"/>
      <c r="N7" s="395"/>
      <c r="O7" s="389"/>
      <c r="Q7" s="380"/>
    </row>
    <row r="8" spans="1:21" ht="16.5" customHeight="1">
      <c r="B8" s="396" t="s">
        <v>275</v>
      </c>
      <c r="C8" s="396"/>
      <c r="D8" s="396"/>
      <c r="E8" s="396"/>
      <c r="F8" s="396"/>
      <c r="G8" s="396"/>
      <c r="H8" s="396"/>
      <c r="I8" s="396"/>
      <c r="J8" s="396"/>
      <c r="K8" s="396"/>
      <c r="L8" s="396"/>
      <c r="M8" s="396"/>
      <c r="N8" s="396"/>
      <c r="O8" s="389"/>
    </row>
    <row r="9" spans="1:21" ht="12" customHeight="1">
      <c r="B9" s="397"/>
      <c r="C9" s="397"/>
      <c r="D9" s="397"/>
      <c r="E9" s="397"/>
      <c r="F9" s="397"/>
      <c r="G9" s="397"/>
      <c r="H9" s="397"/>
      <c r="I9" s="397"/>
      <c r="J9" s="397"/>
      <c r="K9" s="397"/>
      <c r="L9" s="397"/>
      <c r="M9" s="397"/>
      <c r="N9" s="397"/>
      <c r="O9" s="389"/>
    </row>
    <row r="10" spans="1:21" ht="24.75" customHeight="1">
      <c r="B10" s="398" t="s">
        <v>276</v>
      </c>
      <c r="C10" s="398"/>
      <c r="D10" s="398"/>
      <c r="E10" s="398"/>
      <c r="F10" s="398"/>
      <c r="G10" s="398"/>
      <c r="H10" s="398"/>
      <c r="I10" s="398"/>
      <c r="J10" s="398"/>
      <c r="K10" s="398"/>
      <c r="L10" s="398"/>
      <c r="M10" s="398"/>
      <c r="N10" s="398"/>
      <c r="O10" s="389"/>
    </row>
    <row r="11" spans="1:21" ht="6" customHeight="1" thickBot="1">
      <c r="B11" s="399"/>
      <c r="C11" s="399"/>
      <c r="D11" s="399"/>
      <c r="E11" s="399"/>
      <c r="F11" s="399"/>
      <c r="G11" s="399"/>
      <c r="H11" s="399"/>
      <c r="I11" s="399"/>
      <c r="J11" s="399"/>
      <c r="K11" s="399"/>
      <c r="L11" s="399"/>
      <c r="M11" s="399"/>
      <c r="N11" s="399"/>
      <c r="O11" s="400"/>
    </row>
    <row r="12" spans="1:21" ht="26" customHeight="1">
      <c r="B12" s="401" t="s">
        <v>228</v>
      </c>
      <c r="C12" s="402" t="s">
        <v>277</v>
      </c>
      <c r="D12" s="403" t="s">
        <v>278</v>
      </c>
      <c r="E12" s="402" t="s">
        <v>279</v>
      </c>
      <c r="F12" s="403" t="s">
        <v>280</v>
      </c>
      <c r="G12" s="404" t="s">
        <v>281</v>
      </c>
      <c r="H12" s="405"/>
      <c r="I12" s="406"/>
      <c r="J12" s="405" t="s">
        <v>282</v>
      </c>
      <c r="K12" s="405"/>
      <c r="L12" s="407"/>
      <c r="M12" s="407"/>
      <c r="N12" s="408"/>
      <c r="O12" s="409"/>
      <c r="U12" s="380"/>
    </row>
    <row r="13" spans="1:21" ht="19.649999999999999" customHeight="1">
      <c r="B13" s="410"/>
      <c r="C13" s="411"/>
      <c r="D13" s="412" t="s">
        <v>283</v>
      </c>
      <c r="E13" s="411"/>
      <c r="F13" s="412"/>
      <c r="G13" s="413">
        <v>45369</v>
      </c>
      <c r="H13" s="413">
        <f t="shared" ref="H13:M13" si="0">G13+1</f>
        <v>45370</v>
      </c>
      <c r="I13" s="413">
        <f t="shared" si="0"/>
        <v>45371</v>
      </c>
      <c r="J13" s="413">
        <f t="shared" si="0"/>
        <v>45372</v>
      </c>
      <c r="K13" s="413">
        <f t="shared" si="0"/>
        <v>45373</v>
      </c>
      <c r="L13" s="413">
        <f t="shared" si="0"/>
        <v>45374</v>
      </c>
      <c r="M13" s="414">
        <f t="shared" si="0"/>
        <v>45375</v>
      </c>
      <c r="N13" s="415" t="s">
        <v>284</v>
      </c>
      <c r="O13" s="416"/>
    </row>
    <row r="14" spans="1:21" s="426" customFormat="1" ht="20.149999999999999" customHeight="1">
      <c r="A14" s="379"/>
      <c r="B14" s="417" t="s">
        <v>285</v>
      </c>
      <c r="C14" s="418" t="s">
        <v>286</v>
      </c>
      <c r="D14" s="418" t="s">
        <v>287</v>
      </c>
      <c r="E14" s="418" t="s">
        <v>288</v>
      </c>
      <c r="F14" s="418" t="s">
        <v>289</v>
      </c>
      <c r="G14" s="419">
        <v>72</v>
      </c>
      <c r="H14" s="419" t="s">
        <v>290</v>
      </c>
      <c r="I14" s="419">
        <v>70</v>
      </c>
      <c r="J14" s="419">
        <v>71</v>
      </c>
      <c r="K14" s="420">
        <v>72</v>
      </c>
      <c r="L14" s="420" t="s">
        <v>290</v>
      </c>
      <c r="M14" s="421" t="s">
        <v>290</v>
      </c>
      <c r="N14" s="422">
        <v>71.22</v>
      </c>
      <c r="O14" s="423"/>
      <c r="P14" s="424"/>
      <c r="Q14" s="425"/>
    </row>
    <row r="15" spans="1:21" s="426" customFormat="1" ht="20.149999999999999" customHeight="1">
      <c r="A15" s="379"/>
      <c r="B15" s="417"/>
      <c r="C15" s="418" t="s">
        <v>291</v>
      </c>
      <c r="D15" s="418" t="s">
        <v>287</v>
      </c>
      <c r="E15" s="418" t="s">
        <v>288</v>
      </c>
      <c r="F15" s="418" t="s">
        <v>289</v>
      </c>
      <c r="G15" s="419">
        <v>88</v>
      </c>
      <c r="H15" s="419" t="s">
        <v>290</v>
      </c>
      <c r="I15" s="419">
        <v>89</v>
      </c>
      <c r="J15" s="419">
        <v>89</v>
      </c>
      <c r="K15" s="419">
        <v>90</v>
      </c>
      <c r="L15" s="420" t="s">
        <v>290</v>
      </c>
      <c r="M15" s="421" t="s">
        <v>290</v>
      </c>
      <c r="N15" s="422">
        <v>88.96</v>
      </c>
      <c r="O15" s="423"/>
      <c r="P15" s="424"/>
      <c r="Q15" s="425"/>
    </row>
    <row r="16" spans="1:21" s="426" customFormat="1" ht="20.149999999999999" customHeight="1">
      <c r="A16" s="379"/>
      <c r="B16" s="417"/>
      <c r="C16" s="418" t="s">
        <v>292</v>
      </c>
      <c r="D16" s="418" t="s">
        <v>287</v>
      </c>
      <c r="E16" s="418" t="s">
        <v>288</v>
      </c>
      <c r="F16" s="418" t="s">
        <v>289</v>
      </c>
      <c r="G16" s="419">
        <v>98</v>
      </c>
      <c r="H16" s="419" t="s">
        <v>290</v>
      </c>
      <c r="I16" s="419">
        <v>99</v>
      </c>
      <c r="J16" s="419">
        <v>99</v>
      </c>
      <c r="K16" s="419">
        <v>100</v>
      </c>
      <c r="L16" s="420" t="s">
        <v>290</v>
      </c>
      <c r="M16" s="421" t="s">
        <v>290</v>
      </c>
      <c r="N16" s="422">
        <v>99.01</v>
      </c>
      <c r="O16" s="423"/>
      <c r="P16" s="424"/>
      <c r="Q16" s="425"/>
    </row>
    <row r="17" spans="1:17" s="426" customFormat="1" ht="20.149999999999999" customHeight="1">
      <c r="A17" s="379"/>
      <c r="B17" s="427"/>
      <c r="C17" s="418" t="s">
        <v>286</v>
      </c>
      <c r="D17" s="418" t="s">
        <v>293</v>
      </c>
      <c r="E17" s="418" t="s">
        <v>288</v>
      </c>
      <c r="F17" s="418" t="s">
        <v>289</v>
      </c>
      <c r="G17" s="419">
        <v>86.23</v>
      </c>
      <c r="H17" s="419">
        <v>83.16</v>
      </c>
      <c r="I17" s="419">
        <v>85.62</v>
      </c>
      <c r="J17" s="419">
        <v>83.16</v>
      </c>
      <c r="K17" s="419">
        <v>74.97</v>
      </c>
      <c r="L17" s="420" t="s">
        <v>290</v>
      </c>
      <c r="M17" s="421" t="s">
        <v>290</v>
      </c>
      <c r="N17" s="422">
        <v>76</v>
      </c>
      <c r="O17" s="423"/>
      <c r="P17" s="424"/>
      <c r="Q17" s="425"/>
    </row>
    <row r="18" spans="1:17" s="426" customFormat="1" ht="20.149999999999999" customHeight="1">
      <c r="A18" s="379"/>
      <c r="B18" s="417" t="s">
        <v>294</v>
      </c>
      <c r="C18" s="418" t="s">
        <v>295</v>
      </c>
      <c r="D18" s="418" t="s">
        <v>296</v>
      </c>
      <c r="E18" s="418" t="s">
        <v>288</v>
      </c>
      <c r="F18" s="418" t="s">
        <v>297</v>
      </c>
      <c r="G18" s="419">
        <v>108.82</v>
      </c>
      <c r="H18" s="419">
        <v>108.82</v>
      </c>
      <c r="I18" s="419">
        <v>115.24</v>
      </c>
      <c r="J18" s="419">
        <v>116.77</v>
      </c>
      <c r="K18" s="419">
        <v>115.76</v>
      </c>
      <c r="L18" s="420">
        <v>125.75</v>
      </c>
      <c r="M18" s="421" t="s">
        <v>290</v>
      </c>
      <c r="N18" s="422">
        <v>114.72</v>
      </c>
      <c r="O18" s="423"/>
      <c r="P18" s="424"/>
      <c r="Q18" s="425"/>
    </row>
    <row r="19" spans="1:17" s="426" customFormat="1" ht="20.149999999999999" customHeight="1">
      <c r="A19" s="379"/>
      <c r="B19" s="417"/>
      <c r="C19" s="418" t="s">
        <v>298</v>
      </c>
      <c r="D19" s="418" t="s">
        <v>296</v>
      </c>
      <c r="E19" s="418" t="s">
        <v>288</v>
      </c>
      <c r="F19" s="418" t="s">
        <v>297</v>
      </c>
      <c r="G19" s="419">
        <v>123.18</v>
      </c>
      <c r="H19" s="419">
        <v>129.38999999999999</v>
      </c>
      <c r="I19" s="419">
        <v>124.76</v>
      </c>
      <c r="J19" s="419">
        <v>122.66</v>
      </c>
      <c r="K19" s="419">
        <v>126.21</v>
      </c>
      <c r="L19" s="420" t="s">
        <v>290</v>
      </c>
      <c r="M19" s="421" t="s">
        <v>290</v>
      </c>
      <c r="N19" s="422">
        <v>125.96</v>
      </c>
      <c r="O19" s="423"/>
      <c r="P19" s="424"/>
      <c r="Q19" s="425"/>
    </row>
    <row r="20" spans="1:17" s="426" customFormat="1" ht="20.149999999999999" customHeight="1">
      <c r="A20" s="379"/>
      <c r="B20" s="417"/>
      <c r="C20" s="418" t="s">
        <v>295</v>
      </c>
      <c r="D20" s="418" t="s">
        <v>299</v>
      </c>
      <c r="E20" s="418" t="s">
        <v>288</v>
      </c>
      <c r="F20" s="418" t="s">
        <v>297</v>
      </c>
      <c r="G20" s="419">
        <v>149.4</v>
      </c>
      <c r="H20" s="419">
        <v>149.4</v>
      </c>
      <c r="I20" s="419">
        <v>147.44999999999999</v>
      </c>
      <c r="J20" s="419">
        <v>144.38999999999999</v>
      </c>
      <c r="K20" s="419">
        <v>139.11000000000001</v>
      </c>
      <c r="L20" s="420">
        <v>135.32</v>
      </c>
      <c r="M20" s="421" t="s">
        <v>290</v>
      </c>
      <c r="N20" s="422">
        <v>145.34</v>
      </c>
      <c r="O20" s="423"/>
      <c r="P20" s="424"/>
      <c r="Q20" s="425"/>
    </row>
    <row r="21" spans="1:17" s="426" customFormat="1" ht="20.149999999999999" customHeight="1">
      <c r="A21" s="379"/>
      <c r="B21" s="417"/>
      <c r="C21" s="418" t="s">
        <v>298</v>
      </c>
      <c r="D21" s="418" t="s">
        <v>299</v>
      </c>
      <c r="E21" s="418" t="s">
        <v>288</v>
      </c>
      <c r="F21" s="418" t="s">
        <v>297</v>
      </c>
      <c r="G21" s="419">
        <v>150.06</v>
      </c>
      <c r="H21" s="419">
        <v>144.05000000000001</v>
      </c>
      <c r="I21" s="419">
        <v>145.29</v>
      </c>
      <c r="J21" s="419">
        <v>152.33000000000001</v>
      </c>
      <c r="K21" s="419">
        <v>147.15</v>
      </c>
      <c r="L21" s="420" t="s">
        <v>290</v>
      </c>
      <c r="M21" s="421" t="s">
        <v>290</v>
      </c>
      <c r="N21" s="422">
        <v>146.49</v>
      </c>
      <c r="O21" s="423"/>
      <c r="P21" s="424"/>
      <c r="Q21" s="425"/>
    </row>
    <row r="22" spans="1:17" s="426" customFormat="1" ht="20.149999999999999" customHeight="1">
      <c r="A22" s="379"/>
      <c r="B22" s="417"/>
      <c r="C22" s="418" t="s">
        <v>295</v>
      </c>
      <c r="D22" s="418" t="s">
        <v>300</v>
      </c>
      <c r="E22" s="418" t="s">
        <v>288</v>
      </c>
      <c r="F22" s="418" t="s">
        <v>297</v>
      </c>
      <c r="G22" s="419">
        <v>95.58</v>
      </c>
      <c r="H22" s="419">
        <v>95.58</v>
      </c>
      <c r="I22" s="419">
        <v>85.73</v>
      </c>
      <c r="J22" s="419">
        <v>90.68</v>
      </c>
      <c r="K22" s="419">
        <v>87.42</v>
      </c>
      <c r="L22" s="420">
        <v>78.400000000000006</v>
      </c>
      <c r="M22" s="421" t="s">
        <v>290</v>
      </c>
      <c r="N22" s="422">
        <v>88.94</v>
      </c>
      <c r="O22" s="423"/>
      <c r="P22" s="424"/>
      <c r="Q22" s="425"/>
    </row>
    <row r="23" spans="1:17" s="426" customFormat="1" ht="20.149999999999999" customHeight="1">
      <c r="A23" s="379"/>
      <c r="B23" s="417"/>
      <c r="C23" s="418" t="s">
        <v>298</v>
      </c>
      <c r="D23" s="418" t="s">
        <v>300</v>
      </c>
      <c r="E23" s="418" t="s">
        <v>288</v>
      </c>
      <c r="F23" s="418" t="s">
        <v>297</v>
      </c>
      <c r="G23" s="419">
        <v>68</v>
      </c>
      <c r="H23" s="419">
        <v>68</v>
      </c>
      <c r="I23" s="419">
        <v>68</v>
      </c>
      <c r="J23" s="419">
        <v>68</v>
      </c>
      <c r="K23" s="419">
        <v>75.09</v>
      </c>
      <c r="L23" s="420" t="s">
        <v>290</v>
      </c>
      <c r="M23" s="421" t="s">
        <v>290</v>
      </c>
      <c r="N23" s="422">
        <v>72.319999999999993</v>
      </c>
      <c r="O23" s="423"/>
      <c r="P23" s="424"/>
      <c r="Q23" s="425"/>
    </row>
    <row r="24" spans="1:17" s="426" customFormat="1" ht="20.149999999999999" customHeight="1">
      <c r="A24" s="379"/>
      <c r="B24" s="417"/>
      <c r="C24" s="418" t="s">
        <v>298</v>
      </c>
      <c r="D24" s="418" t="s">
        <v>301</v>
      </c>
      <c r="E24" s="418" t="s">
        <v>288</v>
      </c>
      <c r="F24" s="418" t="s">
        <v>297</v>
      </c>
      <c r="G24" s="419" t="s">
        <v>290</v>
      </c>
      <c r="H24" s="419" t="s">
        <v>290</v>
      </c>
      <c r="I24" s="419" t="s">
        <v>290</v>
      </c>
      <c r="J24" s="419" t="s">
        <v>290</v>
      </c>
      <c r="K24" s="419">
        <v>75.28</v>
      </c>
      <c r="L24" s="420" t="s">
        <v>290</v>
      </c>
      <c r="M24" s="421" t="s">
        <v>290</v>
      </c>
      <c r="N24" s="422">
        <v>75.28</v>
      </c>
      <c r="O24" s="423"/>
      <c r="P24" s="424"/>
      <c r="Q24" s="425"/>
    </row>
    <row r="25" spans="1:17" s="426" customFormat="1" ht="20.149999999999999" customHeight="1">
      <c r="A25" s="379"/>
      <c r="B25" s="417"/>
      <c r="C25" s="418" t="s">
        <v>295</v>
      </c>
      <c r="D25" s="418" t="s">
        <v>302</v>
      </c>
      <c r="E25" s="418" t="s">
        <v>288</v>
      </c>
      <c r="F25" s="418" t="s">
        <v>297</v>
      </c>
      <c r="G25" s="419">
        <v>112.04</v>
      </c>
      <c r="H25" s="419">
        <v>112.04</v>
      </c>
      <c r="I25" s="419">
        <v>116.1</v>
      </c>
      <c r="J25" s="419">
        <v>112.04</v>
      </c>
      <c r="K25" s="419">
        <v>110.67</v>
      </c>
      <c r="L25" s="420">
        <v>109.54</v>
      </c>
      <c r="M25" s="421" t="s">
        <v>290</v>
      </c>
      <c r="N25" s="422">
        <v>111.11</v>
      </c>
      <c r="O25" s="423"/>
      <c r="P25" s="424"/>
      <c r="Q25" s="425"/>
    </row>
    <row r="26" spans="1:17" s="426" customFormat="1" ht="20.149999999999999" customHeight="1">
      <c r="A26" s="379"/>
      <c r="B26" s="417"/>
      <c r="C26" s="418" t="s">
        <v>298</v>
      </c>
      <c r="D26" s="418" t="s">
        <v>302</v>
      </c>
      <c r="E26" s="418" t="s">
        <v>288</v>
      </c>
      <c r="F26" s="418" t="s">
        <v>297</v>
      </c>
      <c r="G26" s="419">
        <v>133.33000000000001</v>
      </c>
      <c r="H26" s="419">
        <v>91.35</v>
      </c>
      <c r="I26" s="419">
        <v>110.28</v>
      </c>
      <c r="J26" s="419">
        <v>94.26</v>
      </c>
      <c r="K26" s="419">
        <v>133.36000000000001</v>
      </c>
      <c r="L26" s="420" t="s">
        <v>290</v>
      </c>
      <c r="M26" s="421" t="s">
        <v>290</v>
      </c>
      <c r="N26" s="422">
        <v>99.04</v>
      </c>
      <c r="O26" s="423"/>
      <c r="P26" s="424"/>
      <c r="Q26" s="425"/>
    </row>
    <row r="27" spans="1:17" s="426" customFormat="1" ht="20.149999999999999" customHeight="1">
      <c r="A27" s="379"/>
      <c r="B27" s="417"/>
      <c r="C27" s="418" t="s">
        <v>303</v>
      </c>
      <c r="D27" s="418" t="s">
        <v>304</v>
      </c>
      <c r="E27" s="418" t="s">
        <v>288</v>
      </c>
      <c r="F27" s="418" t="s">
        <v>297</v>
      </c>
      <c r="G27" s="419">
        <v>75</v>
      </c>
      <c r="H27" s="419">
        <v>75</v>
      </c>
      <c r="I27" s="419">
        <v>75</v>
      </c>
      <c r="J27" s="419">
        <v>75</v>
      </c>
      <c r="K27" s="419">
        <v>75</v>
      </c>
      <c r="L27" s="420" t="s">
        <v>290</v>
      </c>
      <c r="M27" s="421" t="s">
        <v>290</v>
      </c>
      <c r="N27" s="422">
        <v>75</v>
      </c>
      <c r="O27" s="423"/>
      <c r="P27" s="424"/>
      <c r="Q27" s="425"/>
    </row>
    <row r="28" spans="1:17" s="426" customFormat="1" ht="20.149999999999999" customHeight="1">
      <c r="A28" s="379"/>
      <c r="B28" s="427"/>
      <c r="C28" s="418" t="s">
        <v>305</v>
      </c>
      <c r="D28" s="418" t="s">
        <v>304</v>
      </c>
      <c r="E28" s="418" t="s">
        <v>288</v>
      </c>
      <c r="F28" s="418" t="s">
        <v>297</v>
      </c>
      <c r="G28" s="419">
        <v>77</v>
      </c>
      <c r="H28" s="419">
        <v>77</v>
      </c>
      <c r="I28" s="419">
        <v>77</v>
      </c>
      <c r="J28" s="419">
        <v>77</v>
      </c>
      <c r="K28" s="419">
        <v>77</v>
      </c>
      <c r="L28" s="420" t="s">
        <v>290</v>
      </c>
      <c r="M28" s="421" t="s">
        <v>290</v>
      </c>
      <c r="N28" s="422">
        <v>77</v>
      </c>
      <c r="O28" s="423"/>
      <c r="P28" s="424"/>
      <c r="Q28" s="425"/>
    </row>
    <row r="29" spans="1:17" s="426" customFormat="1" ht="20.149999999999999" customHeight="1">
      <c r="A29" s="379"/>
      <c r="B29" s="417" t="s">
        <v>306</v>
      </c>
      <c r="C29" s="418" t="s">
        <v>286</v>
      </c>
      <c r="D29" s="418" t="s">
        <v>307</v>
      </c>
      <c r="E29" s="418" t="s">
        <v>288</v>
      </c>
      <c r="F29" s="418" t="s">
        <v>308</v>
      </c>
      <c r="G29" s="419" t="s">
        <v>290</v>
      </c>
      <c r="H29" s="419" t="s">
        <v>290</v>
      </c>
      <c r="I29" s="419" t="s">
        <v>290</v>
      </c>
      <c r="J29" s="419" t="s">
        <v>290</v>
      </c>
      <c r="K29" s="419">
        <v>87.02</v>
      </c>
      <c r="L29" s="420" t="s">
        <v>290</v>
      </c>
      <c r="M29" s="421" t="s">
        <v>290</v>
      </c>
      <c r="N29" s="422">
        <v>87.02</v>
      </c>
      <c r="O29" s="423"/>
      <c r="P29" s="424"/>
      <c r="Q29" s="425"/>
    </row>
    <row r="30" spans="1:17" s="426" customFormat="1" ht="20.149999999999999" customHeight="1">
      <c r="A30" s="379"/>
      <c r="B30" s="417"/>
      <c r="C30" s="418" t="s">
        <v>295</v>
      </c>
      <c r="D30" s="418" t="s">
        <v>307</v>
      </c>
      <c r="E30" s="418"/>
      <c r="F30" s="418" t="s">
        <v>308</v>
      </c>
      <c r="G30" s="419">
        <v>82.16</v>
      </c>
      <c r="H30" s="419">
        <v>82.16</v>
      </c>
      <c r="I30" s="419">
        <v>87.27</v>
      </c>
      <c r="J30" s="419">
        <v>84.94</v>
      </c>
      <c r="K30" s="419">
        <v>85.02</v>
      </c>
      <c r="L30" s="420">
        <v>85.04</v>
      </c>
      <c r="M30" s="421" t="s">
        <v>290</v>
      </c>
      <c r="N30" s="422">
        <v>85.07</v>
      </c>
      <c r="O30" s="423"/>
      <c r="P30" s="424"/>
      <c r="Q30" s="425"/>
    </row>
    <row r="31" spans="1:17" s="426" customFormat="1" ht="20.149999999999999" customHeight="1">
      <c r="A31" s="379"/>
      <c r="B31" s="417"/>
      <c r="C31" s="418" t="s">
        <v>309</v>
      </c>
      <c r="D31" s="418" t="s">
        <v>307</v>
      </c>
      <c r="E31" s="418" t="s">
        <v>288</v>
      </c>
      <c r="F31" s="418" t="s">
        <v>308</v>
      </c>
      <c r="G31" s="419">
        <v>70</v>
      </c>
      <c r="H31" s="419">
        <v>70</v>
      </c>
      <c r="I31" s="419">
        <v>70</v>
      </c>
      <c r="J31" s="419">
        <v>70</v>
      </c>
      <c r="K31" s="419">
        <v>70</v>
      </c>
      <c r="L31" s="420" t="s">
        <v>290</v>
      </c>
      <c r="M31" s="421" t="s">
        <v>290</v>
      </c>
      <c r="N31" s="422">
        <v>70</v>
      </c>
      <c r="O31" s="423"/>
      <c r="P31" s="424"/>
      <c r="Q31" s="425"/>
    </row>
    <row r="32" spans="1:17" s="426" customFormat="1" ht="20.149999999999999" customHeight="1">
      <c r="A32" s="379"/>
      <c r="B32" s="417"/>
      <c r="C32" s="418" t="s">
        <v>303</v>
      </c>
      <c r="D32" s="418" t="s">
        <v>307</v>
      </c>
      <c r="E32" s="418" t="s">
        <v>288</v>
      </c>
      <c r="F32" s="418" t="s">
        <v>308</v>
      </c>
      <c r="G32" s="419">
        <v>70</v>
      </c>
      <c r="H32" s="419">
        <v>70</v>
      </c>
      <c r="I32" s="419">
        <v>70</v>
      </c>
      <c r="J32" s="419">
        <v>70</v>
      </c>
      <c r="K32" s="419">
        <v>70</v>
      </c>
      <c r="L32" s="420" t="s">
        <v>290</v>
      </c>
      <c r="M32" s="421" t="s">
        <v>290</v>
      </c>
      <c r="N32" s="422">
        <v>70</v>
      </c>
      <c r="O32" s="423"/>
      <c r="P32" s="424"/>
      <c r="Q32" s="425"/>
    </row>
    <row r="33" spans="1:17" s="426" customFormat="1" ht="20.149999999999999" customHeight="1">
      <c r="A33" s="379"/>
      <c r="B33" s="417"/>
      <c r="C33" s="418" t="s">
        <v>305</v>
      </c>
      <c r="D33" s="418" t="s">
        <v>307</v>
      </c>
      <c r="E33" s="418" t="s">
        <v>288</v>
      </c>
      <c r="F33" s="418" t="s">
        <v>308</v>
      </c>
      <c r="G33" s="419">
        <v>88.67</v>
      </c>
      <c r="H33" s="419">
        <v>88.67</v>
      </c>
      <c r="I33" s="419">
        <v>88.67</v>
      </c>
      <c r="J33" s="419">
        <v>88.67</v>
      </c>
      <c r="K33" s="419">
        <v>88.67</v>
      </c>
      <c r="L33" s="420" t="s">
        <v>290</v>
      </c>
      <c r="M33" s="421" t="s">
        <v>290</v>
      </c>
      <c r="N33" s="422">
        <v>88.67</v>
      </c>
      <c r="O33" s="423"/>
      <c r="P33" s="424"/>
      <c r="Q33" s="425"/>
    </row>
    <row r="34" spans="1:17" s="426" customFormat="1" ht="20.149999999999999" customHeight="1">
      <c r="A34" s="379"/>
      <c r="B34" s="417"/>
      <c r="C34" s="418" t="s">
        <v>298</v>
      </c>
      <c r="D34" s="418" t="s">
        <v>307</v>
      </c>
      <c r="E34" s="418" t="s">
        <v>288</v>
      </c>
      <c r="F34" s="418" t="s">
        <v>308</v>
      </c>
      <c r="G34" s="419">
        <v>79.400000000000006</v>
      </c>
      <c r="H34" s="419">
        <v>80.62</v>
      </c>
      <c r="I34" s="419">
        <v>79.3</v>
      </c>
      <c r="J34" s="419">
        <v>79.69</v>
      </c>
      <c r="K34" s="419">
        <v>81.08</v>
      </c>
      <c r="L34" s="420" t="s">
        <v>290</v>
      </c>
      <c r="M34" s="421" t="s">
        <v>290</v>
      </c>
      <c r="N34" s="422">
        <v>80.28</v>
      </c>
      <c r="O34" s="423"/>
      <c r="P34" s="424"/>
      <c r="Q34" s="425"/>
    </row>
    <row r="35" spans="1:17" s="426" customFormat="1" ht="20.149999999999999" customHeight="1">
      <c r="A35" s="379"/>
      <c r="B35" s="417"/>
      <c r="C35" s="418" t="s">
        <v>295</v>
      </c>
      <c r="D35" s="418" t="s">
        <v>310</v>
      </c>
      <c r="E35" s="418" t="s">
        <v>288</v>
      </c>
      <c r="F35" s="418" t="s">
        <v>308</v>
      </c>
      <c r="G35" s="419">
        <v>96.51</v>
      </c>
      <c r="H35" s="419">
        <v>96.51</v>
      </c>
      <c r="I35" s="419">
        <v>94.88</v>
      </c>
      <c r="J35" s="419">
        <v>96.51</v>
      </c>
      <c r="K35" s="419">
        <v>94.56</v>
      </c>
      <c r="L35" s="420">
        <v>88.4</v>
      </c>
      <c r="M35" s="421" t="s">
        <v>290</v>
      </c>
      <c r="N35" s="422">
        <v>95.22</v>
      </c>
      <c r="O35" s="423"/>
      <c r="P35" s="424"/>
      <c r="Q35" s="425"/>
    </row>
    <row r="36" spans="1:17" s="426" customFormat="1" ht="20.149999999999999" customHeight="1">
      <c r="A36" s="379"/>
      <c r="B36" s="417"/>
      <c r="C36" s="418" t="s">
        <v>309</v>
      </c>
      <c r="D36" s="418" t="s">
        <v>310</v>
      </c>
      <c r="E36" s="418" t="s">
        <v>288</v>
      </c>
      <c r="F36" s="418" t="s">
        <v>308</v>
      </c>
      <c r="G36" s="419">
        <v>70</v>
      </c>
      <c r="H36" s="419">
        <v>70</v>
      </c>
      <c r="I36" s="419">
        <v>70</v>
      </c>
      <c r="J36" s="419">
        <v>70</v>
      </c>
      <c r="K36" s="419">
        <v>70</v>
      </c>
      <c r="L36" s="420" t="s">
        <v>290</v>
      </c>
      <c r="M36" s="421" t="s">
        <v>290</v>
      </c>
      <c r="N36" s="422">
        <v>70</v>
      </c>
      <c r="O36" s="423"/>
      <c r="P36" s="424"/>
      <c r="Q36" s="425"/>
    </row>
    <row r="37" spans="1:17" s="426" customFormat="1" ht="20.149999999999999" customHeight="1">
      <c r="A37" s="379"/>
      <c r="B37" s="417"/>
      <c r="C37" s="418" t="s">
        <v>298</v>
      </c>
      <c r="D37" s="418" t="s">
        <v>310</v>
      </c>
      <c r="E37" s="418" t="s">
        <v>288</v>
      </c>
      <c r="F37" s="418" t="s">
        <v>308</v>
      </c>
      <c r="G37" s="419">
        <v>89.76</v>
      </c>
      <c r="H37" s="419">
        <v>82.17</v>
      </c>
      <c r="I37" s="419">
        <v>89.76</v>
      </c>
      <c r="J37" s="419">
        <v>89.76</v>
      </c>
      <c r="K37" s="419">
        <v>89.76</v>
      </c>
      <c r="L37" s="420" t="s">
        <v>290</v>
      </c>
      <c r="M37" s="421" t="s">
        <v>290</v>
      </c>
      <c r="N37" s="422">
        <v>85.07</v>
      </c>
      <c r="O37" s="423"/>
      <c r="P37" s="424"/>
      <c r="Q37" s="425"/>
    </row>
    <row r="38" spans="1:17" s="426" customFormat="1" ht="20.149999999999999" customHeight="1">
      <c r="A38" s="379"/>
      <c r="B38" s="417"/>
      <c r="C38" s="418" t="s">
        <v>295</v>
      </c>
      <c r="D38" s="418" t="s">
        <v>311</v>
      </c>
      <c r="E38" s="418" t="s">
        <v>288</v>
      </c>
      <c r="F38" s="418" t="s">
        <v>308</v>
      </c>
      <c r="G38" s="419">
        <v>88.47</v>
      </c>
      <c r="H38" s="419">
        <v>88.47</v>
      </c>
      <c r="I38" s="419">
        <v>94.57</v>
      </c>
      <c r="J38" s="419">
        <v>94.52</v>
      </c>
      <c r="K38" s="419">
        <v>90.43</v>
      </c>
      <c r="L38" s="420">
        <v>95.84</v>
      </c>
      <c r="M38" s="421" t="s">
        <v>290</v>
      </c>
      <c r="N38" s="422">
        <v>93.8</v>
      </c>
      <c r="O38" s="423"/>
      <c r="P38" s="424"/>
      <c r="Q38" s="425"/>
    </row>
    <row r="39" spans="1:17" s="426" customFormat="1" ht="20.149999999999999" customHeight="1">
      <c r="A39" s="379"/>
      <c r="B39" s="417"/>
      <c r="C39" s="418" t="s">
        <v>303</v>
      </c>
      <c r="D39" s="418" t="s">
        <v>311</v>
      </c>
      <c r="E39" s="418" t="s">
        <v>288</v>
      </c>
      <c r="F39" s="418" t="s">
        <v>308</v>
      </c>
      <c r="G39" s="419">
        <v>70</v>
      </c>
      <c r="H39" s="419">
        <v>70</v>
      </c>
      <c r="I39" s="419">
        <v>70</v>
      </c>
      <c r="J39" s="419">
        <v>70</v>
      </c>
      <c r="K39" s="419">
        <v>70</v>
      </c>
      <c r="L39" s="420" t="s">
        <v>290</v>
      </c>
      <c r="M39" s="421" t="s">
        <v>290</v>
      </c>
      <c r="N39" s="422">
        <v>70</v>
      </c>
      <c r="O39" s="423"/>
      <c r="P39" s="424"/>
      <c r="Q39" s="425"/>
    </row>
    <row r="40" spans="1:17" s="426" customFormat="1" ht="20.149999999999999" customHeight="1">
      <c r="A40" s="379"/>
      <c r="B40" s="417"/>
      <c r="C40" s="418" t="s">
        <v>305</v>
      </c>
      <c r="D40" s="418" t="s">
        <v>311</v>
      </c>
      <c r="E40" s="418" t="s">
        <v>288</v>
      </c>
      <c r="F40" s="418" t="s">
        <v>308</v>
      </c>
      <c r="G40" s="419">
        <v>68</v>
      </c>
      <c r="H40" s="419">
        <v>68</v>
      </c>
      <c r="I40" s="419">
        <v>68</v>
      </c>
      <c r="J40" s="419">
        <v>68</v>
      </c>
      <c r="K40" s="419">
        <v>68</v>
      </c>
      <c r="L40" s="420" t="s">
        <v>290</v>
      </c>
      <c r="M40" s="421" t="s">
        <v>290</v>
      </c>
      <c r="N40" s="422">
        <v>68</v>
      </c>
      <c r="O40" s="423"/>
      <c r="P40" s="424"/>
      <c r="Q40" s="425"/>
    </row>
    <row r="41" spans="1:17" s="426" customFormat="1" ht="20.149999999999999" customHeight="1" thickBot="1">
      <c r="A41" s="379"/>
      <c r="B41" s="428"/>
      <c r="C41" s="429" t="s">
        <v>298</v>
      </c>
      <c r="D41" s="429" t="s">
        <v>311</v>
      </c>
      <c r="E41" s="429" t="s">
        <v>288</v>
      </c>
      <c r="F41" s="430" t="s">
        <v>308</v>
      </c>
      <c r="G41" s="431">
        <v>76.11</v>
      </c>
      <c r="H41" s="431">
        <v>82.21</v>
      </c>
      <c r="I41" s="431">
        <v>80.56</v>
      </c>
      <c r="J41" s="431">
        <v>82.28</v>
      </c>
      <c r="K41" s="431">
        <v>77.459999999999994</v>
      </c>
      <c r="L41" s="431" t="s">
        <v>290</v>
      </c>
      <c r="M41" s="432" t="s">
        <v>290</v>
      </c>
      <c r="N41" s="433">
        <v>78.55</v>
      </c>
      <c r="O41" s="424"/>
      <c r="P41" s="424"/>
      <c r="Q41" s="425"/>
    </row>
    <row r="42" spans="1:17" s="426" customFormat="1" ht="20.25" customHeight="1">
      <c r="A42" s="379"/>
      <c r="B42" s="434"/>
      <c r="C42" s="435"/>
      <c r="D42" s="435"/>
      <c r="E42" s="435"/>
      <c r="F42" s="436"/>
      <c r="G42" s="437"/>
      <c r="H42" s="437"/>
      <c r="I42" s="437"/>
      <c r="J42" s="437"/>
      <c r="K42" s="437"/>
      <c r="L42" s="437"/>
      <c r="M42" s="437"/>
      <c r="N42" s="438"/>
      <c r="O42" s="424"/>
      <c r="P42" s="424"/>
      <c r="Q42" s="425"/>
    </row>
    <row r="43" spans="1:17" ht="15" customHeight="1">
      <c r="B43" s="398" t="s">
        <v>312</v>
      </c>
      <c r="C43" s="398"/>
      <c r="D43" s="398"/>
      <c r="E43" s="398"/>
      <c r="F43" s="398"/>
      <c r="G43" s="398"/>
      <c r="H43" s="398"/>
      <c r="I43" s="398"/>
      <c r="J43" s="398"/>
      <c r="K43" s="398"/>
      <c r="L43" s="398"/>
      <c r="M43" s="398"/>
      <c r="N43" s="398"/>
      <c r="O43" s="400"/>
      <c r="Q43" s="439"/>
    </row>
    <row r="44" spans="1:17" ht="4.5" customHeight="1" thickBot="1">
      <c r="B44" s="397"/>
      <c r="Q44" s="439"/>
    </row>
    <row r="45" spans="1:17" ht="27" customHeight="1">
      <c r="B45" s="401" t="s">
        <v>228</v>
      </c>
      <c r="C45" s="402" t="s">
        <v>277</v>
      </c>
      <c r="D45" s="403" t="s">
        <v>278</v>
      </c>
      <c r="E45" s="402" t="s">
        <v>279</v>
      </c>
      <c r="F45" s="403" t="s">
        <v>280</v>
      </c>
      <c r="G45" s="404" t="s">
        <v>281</v>
      </c>
      <c r="H45" s="405"/>
      <c r="I45" s="406"/>
      <c r="J45" s="405" t="s">
        <v>282</v>
      </c>
      <c r="K45" s="405"/>
      <c r="L45" s="407"/>
      <c r="M45" s="407"/>
      <c r="N45" s="408"/>
      <c r="O45" s="409"/>
      <c r="Q45" s="439"/>
    </row>
    <row r="46" spans="1:17" s="426" customFormat="1" ht="20.149999999999999" customHeight="1">
      <c r="A46" s="379"/>
      <c r="B46" s="410"/>
      <c r="C46" s="411"/>
      <c r="D46" s="412" t="s">
        <v>283</v>
      </c>
      <c r="E46" s="411"/>
      <c r="F46" s="412"/>
      <c r="G46" s="413">
        <f t="shared" ref="G46:N46" si="1">G13</f>
        <v>45369</v>
      </c>
      <c r="H46" s="413">
        <f t="shared" si="1"/>
        <v>45370</v>
      </c>
      <c r="I46" s="413">
        <f t="shared" si="1"/>
        <v>45371</v>
      </c>
      <c r="J46" s="413">
        <f t="shared" si="1"/>
        <v>45372</v>
      </c>
      <c r="K46" s="413">
        <f t="shared" si="1"/>
        <v>45373</v>
      </c>
      <c r="L46" s="413">
        <f t="shared" si="1"/>
        <v>45374</v>
      </c>
      <c r="M46" s="413">
        <f t="shared" si="1"/>
        <v>45375</v>
      </c>
      <c r="N46" s="415" t="str">
        <f t="shared" si="1"/>
        <v>PMPS</v>
      </c>
      <c r="O46" s="423"/>
      <c r="P46" s="424"/>
      <c r="Q46" s="425"/>
    </row>
    <row r="47" spans="1:17" s="426" customFormat="1" ht="20.149999999999999" customHeight="1">
      <c r="A47" s="379"/>
      <c r="B47" s="417" t="s">
        <v>313</v>
      </c>
      <c r="C47" s="418" t="s">
        <v>314</v>
      </c>
      <c r="D47" s="418" t="s">
        <v>315</v>
      </c>
      <c r="E47" s="418" t="s">
        <v>288</v>
      </c>
      <c r="F47" s="418" t="s">
        <v>316</v>
      </c>
      <c r="G47" s="419">
        <v>145.03</v>
      </c>
      <c r="H47" s="419">
        <v>145.03</v>
      </c>
      <c r="I47" s="419">
        <v>145.03</v>
      </c>
      <c r="J47" s="419">
        <v>145.03</v>
      </c>
      <c r="K47" s="419">
        <v>145.03</v>
      </c>
      <c r="L47" s="420" t="s">
        <v>290</v>
      </c>
      <c r="M47" s="421" t="s">
        <v>290</v>
      </c>
      <c r="N47" s="422">
        <v>145.03</v>
      </c>
      <c r="O47" s="423"/>
      <c r="P47" s="424"/>
      <c r="Q47" s="425"/>
    </row>
    <row r="48" spans="1:17" s="426" customFormat="1" ht="20.149999999999999" customHeight="1">
      <c r="A48" s="379"/>
      <c r="B48" s="417"/>
      <c r="C48" s="418" t="s">
        <v>317</v>
      </c>
      <c r="D48" s="418" t="s">
        <v>315</v>
      </c>
      <c r="E48" s="418" t="s">
        <v>288</v>
      </c>
      <c r="F48" s="418" t="s">
        <v>316</v>
      </c>
      <c r="G48" s="419">
        <v>89.5</v>
      </c>
      <c r="H48" s="419">
        <v>89.5</v>
      </c>
      <c r="I48" s="419">
        <v>89.5</v>
      </c>
      <c r="J48" s="419">
        <v>89.5</v>
      </c>
      <c r="K48" s="419">
        <v>89.5</v>
      </c>
      <c r="L48" s="420" t="s">
        <v>290</v>
      </c>
      <c r="M48" s="421" t="s">
        <v>290</v>
      </c>
      <c r="N48" s="422">
        <v>89.5</v>
      </c>
      <c r="O48" s="423"/>
      <c r="P48" s="424"/>
      <c r="Q48" s="425"/>
    </row>
    <row r="49" spans="1:17" s="426" customFormat="1" ht="20.149999999999999" customHeight="1">
      <c r="A49" s="379"/>
      <c r="B49" s="417"/>
      <c r="C49" s="418" t="s">
        <v>318</v>
      </c>
      <c r="D49" s="418" t="s">
        <v>315</v>
      </c>
      <c r="E49" s="418" t="s">
        <v>288</v>
      </c>
      <c r="F49" s="418" t="s">
        <v>316</v>
      </c>
      <c r="G49" s="419">
        <v>88.32</v>
      </c>
      <c r="H49" s="419">
        <v>88.32</v>
      </c>
      <c r="I49" s="419">
        <v>88.32</v>
      </c>
      <c r="J49" s="419">
        <v>88.32</v>
      </c>
      <c r="K49" s="419">
        <v>88.32</v>
      </c>
      <c r="L49" s="420" t="s">
        <v>290</v>
      </c>
      <c r="M49" s="421" t="s">
        <v>290</v>
      </c>
      <c r="N49" s="422">
        <v>88.32</v>
      </c>
      <c r="O49" s="423"/>
      <c r="P49" s="424"/>
      <c r="Q49" s="425"/>
    </row>
    <row r="50" spans="1:17" s="426" customFormat="1" ht="20.149999999999999" customHeight="1">
      <c r="A50" s="379"/>
      <c r="B50" s="417"/>
      <c r="C50" s="418" t="s">
        <v>314</v>
      </c>
      <c r="D50" s="418" t="s">
        <v>319</v>
      </c>
      <c r="E50" s="418" t="s">
        <v>288</v>
      </c>
      <c r="F50" s="418" t="s">
        <v>316</v>
      </c>
      <c r="G50" s="419">
        <v>117.74</v>
      </c>
      <c r="H50" s="419">
        <v>117.74</v>
      </c>
      <c r="I50" s="419">
        <v>117.74</v>
      </c>
      <c r="J50" s="419">
        <v>117.74</v>
      </c>
      <c r="K50" s="419">
        <v>117.74</v>
      </c>
      <c r="L50" s="420" t="s">
        <v>290</v>
      </c>
      <c r="M50" s="421" t="s">
        <v>290</v>
      </c>
      <c r="N50" s="422">
        <v>117.73</v>
      </c>
      <c r="O50" s="423"/>
      <c r="P50" s="424"/>
      <c r="Q50" s="425"/>
    </row>
    <row r="51" spans="1:17" s="426" customFormat="1" ht="20.149999999999999" customHeight="1">
      <c r="A51" s="379"/>
      <c r="B51" s="417"/>
      <c r="C51" s="418" t="s">
        <v>317</v>
      </c>
      <c r="D51" s="418" t="s">
        <v>319</v>
      </c>
      <c r="E51" s="418" t="s">
        <v>288</v>
      </c>
      <c r="F51" s="418" t="s">
        <v>316</v>
      </c>
      <c r="G51" s="419">
        <v>90.16</v>
      </c>
      <c r="H51" s="419">
        <v>92.42</v>
      </c>
      <c r="I51" s="419">
        <v>90.77</v>
      </c>
      <c r="J51" s="419">
        <v>91.94</v>
      </c>
      <c r="K51" s="419">
        <v>91.55</v>
      </c>
      <c r="L51" s="420" t="s">
        <v>290</v>
      </c>
      <c r="M51" s="421" t="s">
        <v>290</v>
      </c>
      <c r="N51" s="422">
        <v>90.99</v>
      </c>
      <c r="O51" s="423"/>
      <c r="P51" s="424"/>
      <c r="Q51" s="425"/>
    </row>
    <row r="52" spans="1:17" s="426" customFormat="1" ht="20.149999999999999" customHeight="1">
      <c r="A52" s="379"/>
      <c r="B52" s="417"/>
      <c r="C52" s="418" t="s">
        <v>318</v>
      </c>
      <c r="D52" s="418" t="s">
        <v>319</v>
      </c>
      <c r="E52" s="418" t="s">
        <v>288</v>
      </c>
      <c r="F52" s="418" t="s">
        <v>316</v>
      </c>
      <c r="G52" s="419">
        <v>108.58</v>
      </c>
      <c r="H52" s="419">
        <v>108.58</v>
      </c>
      <c r="I52" s="419">
        <v>108.58</v>
      </c>
      <c r="J52" s="419">
        <v>108.58</v>
      </c>
      <c r="K52" s="419">
        <v>108.58</v>
      </c>
      <c r="L52" s="420" t="s">
        <v>290</v>
      </c>
      <c r="M52" s="421" t="s">
        <v>290</v>
      </c>
      <c r="N52" s="422">
        <v>108.58</v>
      </c>
      <c r="O52" s="423"/>
      <c r="P52" s="424"/>
      <c r="Q52" s="425"/>
    </row>
    <row r="53" spans="1:17" s="426" customFormat="1" ht="20.149999999999999" customHeight="1">
      <c r="A53" s="379"/>
      <c r="B53" s="417"/>
      <c r="C53" s="418" t="s">
        <v>314</v>
      </c>
      <c r="D53" s="418" t="s">
        <v>320</v>
      </c>
      <c r="E53" s="418" t="s">
        <v>288</v>
      </c>
      <c r="F53" s="418" t="s">
        <v>316</v>
      </c>
      <c r="G53" s="419">
        <v>122.22</v>
      </c>
      <c r="H53" s="419">
        <v>122.22</v>
      </c>
      <c r="I53" s="419">
        <v>122.22</v>
      </c>
      <c r="J53" s="419">
        <v>122.22</v>
      </c>
      <c r="K53" s="420">
        <v>122.22</v>
      </c>
      <c r="L53" s="420" t="s">
        <v>290</v>
      </c>
      <c r="M53" s="421" t="s">
        <v>290</v>
      </c>
      <c r="N53" s="422">
        <v>122.22</v>
      </c>
      <c r="O53" s="423"/>
      <c r="P53" s="424"/>
      <c r="Q53" s="425"/>
    </row>
    <row r="54" spans="1:17" s="426" customFormat="1" ht="20.149999999999999" customHeight="1">
      <c r="A54" s="379"/>
      <c r="B54" s="417"/>
      <c r="C54" s="418" t="s">
        <v>317</v>
      </c>
      <c r="D54" s="418" t="s">
        <v>320</v>
      </c>
      <c r="E54" s="418" t="s">
        <v>288</v>
      </c>
      <c r="F54" s="418" t="s">
        <v>316</v>
      </c>
      <c r="G54" s="419">
        <v>93.41</v>
      </c>
      <c r="H54" s="419">
        <v>97.07</v>
      </c>
      <c r="I54" s="419">
        <v>96.66</v>
      </c>
      <c r="J54" s="419">
        <v>96.86</v>
      </c>
      <c r="K54" s="420">
        <v>97.22</v>
      </c>
      <c r="L54" s="420" t="s">
        <v>290</v>
      </c>
      <c r="M54" s="421" t="s">
        <v>290</v>
      </c>
      <c r="N54" s="422">
        <v>96.31</v>
      </c>
      <c r="O54" s="423"/>
      <c r="P54" s="424"/>
      <c r="Q54" s="425"/>
    </row>
    <row r="55" spans="1:17" s="426" customFormat="1" ht="20.149999999999999" customHeight="1">
      <c r="A55" s="379"/>
      <c r="B55" s="417"/>
      <c r="C55" s="418" t="s">
        <v>318</v>
      </c>
      <c r="D55" s="418" t="s">
        <v>320</v>
      </c>
      <c r="E55" s="418" t="s">
        <v>288</v>
      </c>
      <c r="F55" s="418" t="s">
        <v>316</v>
      </c>
      <c r="G55" s="419">
        <v>89.18</v>
      </c>
      <c r="H55" s="419">
        <v>89.18</v>
      </c>
      <c r="I55" s="419">
        <v>89.18</v>
      </c>
      <c r="J55" s="419">
        <v>89.18</v>
      </c>
      <c r="K55" s="420">
        <v>89.18</v>
      </c>
      <c r="L55" s="420" t="s">
        <v>290</v>
      </c>
      <c r="M55" s="421" t="s">
        <v>290</v>
      </c>
      <c r="N55" s="422">
        <v>89.18</v>
      </c>
      <c r="O55" s="423"/>
      <c r="P55" s="424"/>
      <c r="Q55" s="425"/>
    </row>
    <row r="56" spans="1:17" s="426" customFormat="1" ht="20.149999999999999" customHeight="1">
      <c r="A56" s="379"/>
      <c r="B56" s="417"/>
      <c r="C56" s="418" t="s">
        <v>314</v>
      </c>
      <c r="D56" s="418" t="s">
        <v>321</v>
      </c>
      <c r="E56" s="418" t="s">
        <v>289</v>
      </c>
      <c r="F56" s="418" t="s">
        <v>316</v>
      </c>
      <c r="G56" s="419">
        <v>121.62</v>
      </c>
      <c r="H56" s="419">
        <v>121.62</v>
      </c>
      <c r="I56" s="419">
        <v>121.62</v>
      </c>
      <c r="J56" s="419">
        <v>121.62</v>
      </c>
      <c r="K56" s="420">
        <v>121.62</v>
      </c>
      <c r="L56" s="420" t="s">
        <v>290</v>
      </c>
      <c r="M56" s="421" t="s">
        <v>290</v>
      </c>
      <c r="N56" s="422">
        <v>121.62</v>
      </c>
      <c r="O56" s="423"/>
      <c r="P56" s="424"/>
      <c r="Q56" s="425"/>
    </row>
    <row r="57" spans="1:17" s="426" customFormat="1" ht="20.149999999999999" customHeight="1">
      <c r="A57" s="379"/>
      <c r="B57" s="417"/>
      <c r="C57" s="418" t="s">
        <v>317</v>
      </c>
      <c r="D57" s="418" t="s">
        <v>321</v>
      </c>
      <c r="E57" s="418" t="s">
        <v>289</v>
      </c>
      <c r="F57" s="418" t="s">
        <v>316</v>
      </c>
      <c r="G57" s="419">
        <v>84.5</v>
      </c>
      <c r="H57" s="419">
        <v>94.86</v>
      </c>
      <c r="I57" s="419">
        <v>91.44</v>
      </c>
      <c r="J57" s="419">
        <v>84.5</v>
      </c>
      <c r="K57" s="420">
        <v>93.54</v>
      </c>
      <c r="L57" s="420" t="s">
        <v>290</v>
      </c>
      <c r="M57" s="421" t="s">
        <v>290</v>
      </c>
      <c r="N57" s="422">
        <v>87.8</v>
      </c>
      <c r="O57" s="423"/>
      <c r="P57" s="424"/>
      <c r="Q57" s="425"/>
    </row>
    <row r="58" spans="1:17" s="426" customFormat="1" ht="20.149999999999999" customHeight="1">
      <c r="A58" s="379"/>
      <c r="B58" s="417"/>
      <c r="C58" s="418" t="s">
        <v>317</v>
      </c>
      <c r="D58" s="418" t="s">
        <v>322</v>
      </c>
      <c r="E58" s="418" t="s">
        <v>288</v>
      </c>
      <c r="F58" s="418" t="s">
        <v>316</v>
      </c>
      <c r="G58" s="419">
        <v>110.24</v>
      </c>
      <c r="H58" s="419">
        <v>110.5</v>
      </c>
      <c r="I58" s="419">
        <v>110.41</v>
      </c>
      <c r="J58" s="419">
        <v>110.15</v>
      </c>
      <c r="K58" s="420">
        <v>110.33</v>
      </c>
      <c r="L58" s="420" t="s">
        <v>290</v>
      </c>
      <c r="M58" s="421" t="s">
        <v>290</v>
      </c>
      <c r="N58" s="422">
        <v>110.32</v>
      </c>
      <c r="O58" s="423"/>
      <c r="P58" s="424"/>
      <c r="Q58" s="425"/>
    </row>
    <row r="59" spans="1:17" s="426" customFormat="1" ht="20.149999999999999" customHeight="1">
      <c r="A59" s="379"/>
      <c r="B59" s="417"/>
      <c r="C59" s="418" t="s">
        <v>314</v>
      </c>
      <c r="D59" s="418" t="s">
        <v>323</v>
      </c>
      <c r="E59" s="418" t="s">
        <v>288</v>
      </c>
      <c r="F59" s="418" t="s">
        <v>316</v>
      </c>
      <c r="G59" s="419">
        <v>120.03</v>
      </c>
      <c r="H59" s="419">
        <v>120.03</v>
      </c>
      <c r="I59" s="419">
        <v>120.03</v>
      </c>
      <c r="J59" s="419">
        <v>120.03</v>
      </c>
      <c r="K59" s="420">
        <v>120.03</v>
      </c>
      <c r="L59" s="420" t="s">
        <v>290</v>
      </c>
      <c r="M59" s="421" t="s">
        <v>290</v>
      </c>
      <c r="N59" s="422">
        <v>120.03</v>
      </c>
      <c r="O59" s="423"/>
      <c r="P59" s="424"/>
      <c r="Q59" s="425"/>
    </row>
    <row r="60" spans="1:17" s="426" customFormat="1" ht="20.149999999999999" customHeight="1">
      <c r="A60" s="379"/>
      <c r="B60" s="427"/>
      <c r="C60" s="418" t="s">
        <v>318</v>
      </c>
      <c r="D60" s="418" t="s">
        <v>323</v>
      </c>
      <c r="E60" s="418" t="s">
        <v>288</v>
      </c>
      <c r="F60" s="418" t="s">
        <v>316</v>
      </c>
      <c r="G60" s="419">
        <v>76</v>
      </c>
      <c r="H60" s="419">
        <v>76</v>
      </c>
      <c r="I60" s="419">
        <v>76</v>
      </c>
      <c r="J60" s="419">
        <v>76</v>
      </c>
      <c r="K60" s="420">
        <v>76</v>
      </c>
      <c r="L60" s="420" t="s">
        <v>290</v>
      </c>
      <c r="M60" s="421" t="s">
        <v>290</v>
      </c>
      <c r="N60" s="422">
        <v>76</v>
      </c>
      <c r="O60" s="423"/>
      <c r="P60" s="424"/>
      <c r="Q60" s="425"/>
    </row>
    <row r="61" spans="1:17" s="426" customFormat="1" ht="20.149999999999999" customHeight="1">
      <c r="A61" s="379"/>
      <c r="B61" s="417" t="s">
        <v>324</v>
      </c>
      <c r="C61" s="418" t="s">
        <v>318</v>
      </c>
      <c r="D61" s="418" t="s">
        <v>325</v>
      </c>
      <c r="E61" s="418" t="s">
        <v>288</v>
      </c>
      <c r="F61" s="418" t="s">
        <v>326</v>
      </c>
      <c r="G61" s="419">
        <v>113.77</v>
      </c>
      <c r="H61" s="419">
        <v>113.77</v>
      </c>
      <c r="I61" s="419">
        <v>113.77</v>
      </c>
      <c r="J61" s="419">
        <v>113.77</v>
      </c>
      <c r="K61" s="420">
        <v>113.77</v>
      </c>
      <c r="L61" s="420" t="s">
        <v>290</v>
      </c>
      <c r="M61" s="421" t="s">
        <v>290</v>
      </c>
      <c r="N61" s="422">
        <v>113.77</v>
      </c>
      <c r="O61" s="423"/>
      <c r="P61" s="424"/>
      <c r="Q61" s="425"/>
    </row>
    <row r="62" spans="1:17" s="426" customFormat="1" ht="20.149999999999999" customHeight="1">
      <c r="A62" s="379"/>
      <c r="B62" s="417"/>
      <c r="C62" s="418" t="s">
        <v>327</v>
      </c>
      <c r="D62" s="418" t="s">
        <v>328</v>
      </c>
      <c r="E62" s="418" t="s">
        <v>288</v>
      </c>
      <c r="F62" s="418" t="s">
        <v>329</v>
      </c>
      <c r="G62" s="419">
        <v>105</v>
      </c>
      <c r="H62" s="419">
        <v>105</v>
      </c>
      <c r="I62" s="419">
        <v>105</v>
      </c>
      <c r="J62" s="419">
        <v>105</v>
      </c>
      <c r="K62" s="420">
        <v>105</v>
      </c>
      <c r="L62" s="420" t="s">
        <v>290</v>
      </c>
      <c r="M62" s="421" t="s">
        <v>290</v>
      </c>
      <c r="N62" s="422">
        <v>105</v>
      </c>
      <c r="O62" s="423"/>
      <c r="P62" s="424"/>
      <c r="Q62" s="425"/>
    </row>
    <row r="63" spans="1:17" s="426" customFormat="1" ht="20.149999999999999" customHeight="1">
      <c r="A63" s="379"/>
      <c r="B63" s="417"/>
      <c r="C63" s="418" t="s">
        <v>317</v>
      </c>
      <c r="D63" s="418" t="s">
        <v>328</v>
      </c>
      <c r="E63" s="418" t="s">
        <v>288</v>
      </c>
      <c r="F63" s="418" t="s">
        <v>329</v>
      </c>
      <c r="G63" s="419">
        <v>113.87</v>
      </c>
      <c r="H63" s="419">
        <v>115.26</v>
      </c>
      <c r="I63" s="419">
        <v>114.6</v>
      </c>
      <c r="J63" s="419">
        <v>112.38</v>
      </c>
      <c r="K63" s="420">
        <v>114.37</v>
      </c>
      <c r="L63" s="420" t="s">
        <v>290</v>
      </c>
      <c r="M63" s="421" t="s">
        <v>290</v>
      </c>
      <c r="N63" s="422">
        <v>113.91</v>
      </c>
      <c r="O63" s="423"/>
      <c r="P63" s="424"/>
      <c r="Q63" s="425"/>
    </row>
    <row r="64" spans="1:17" s="426" customFormat="1" ht="20.149999999999999" customHeight="1" thickBot="1">
      <c r="A64" s="379"/>
      <c r="B64" s="440"/>
      <c r="C64" s="429" t="s">
        <v>318</v>
      </c>
      <c r="D64" s="429" t="s">
        <v>328</v>
      </c>
      <c r="E64" s="429" t="s">
        <v>288</v>
      </c>
      <c r="F64" s="429" t="s">
        <v>329</v>
      </c>
      <c r="G64" s="431">
        <v>113.49</v>
      </c>
      <c r="H64" s="431">
        <v>113.49</v>
      </c>
      <c r="I64" s="431">
        <v>113.49</v>
      </c>
      <c r="J64" s="431">
        <v>113.49</v>
      </c>
      <c r="K64" s="431">
        <v>113.49</v>
      </c>
      <c r="L64" s="431" t="s">
        <v>290</v>
      </c>
      <c r="M64" s="432" t="s">
        <v>290</v>
      </c>
      <c r="N64" s="433">
        <v>113.49</v>
      </c>
      <c r="O64" s="424"/>
      <c r="P64" s="424"/>
      <c r="Q64" s="425"/>
    </row>
    <row r="65" spans="1:17" ht="20.25" customHeight="1">
      <c r="N65" s="125"/>
    </row>
    <row r="66" spans="1:17" ht="15" customHeight="1">
      <c r="B66" s="398" t="s">
        <v>330</v>
      </c>
      <c r="C66" s="398"/>
      <c r="D66" s="398"/>
      <c r="E66" s="398"/>
      <c r="F66" s="398"/>
      <c r="G66" s="398"/>
      <c r="H66" s="398"/>
      <c r="I66" s="398"/>
      <c r="J66" s="398"/>
      <c r="K66" s="398"/>
      <c r="L66" s="398"/>
      <c r="M66" s="398"/>
      <c r="N66" s="398"/>
      <c r="O66" s="400"/>
      <c r="Q66" s="439"/>
    </row>
    <row r="67" spans="1:17" ht="4.5" customHeight="1" thickBot="1">
      <c r="B67" s="397"/>
      <c r="Q67" s="439"/>
    </row>
    <row r="68" spans="1:17" ht="27" customHeight="1">
      <c r="B68" s="401" t="s">
        <v>228</v>
      </c>
      <c r="C68" s="402" t="s">
        <v>277</v>
      </c>
      <c r="D68" s="403" t="s">
        <v>278</v>
      </c>
      <c r="E68" s="402" t="s">
        <v>279</v>
      </c>
      <c r="F68" s="403" t="s">
        <v>280</v>
      </c>
      <c r="G68" s="441" t="s">
        <v>281</v>
      </c>
      <c r="H68" s="407"/>
      <c r="I68" s="442"/>
      <c r="J68" s="407" t="s">
        <v>282</v>
      </c>
      <c r="K68" s="407"/>
      <c r="L68" s="407"/>
      <c r="M68" s="407"/>
      <c r="N68" s="408"/>
      <c r="O68" s="409"/>
      <c r="Q68" s="439"/>
    </row>
    <row r="69" spans="1:17" ht="19.649999999999999" customHeight="1">
      <c r="B69" s="410"/>
      <c r="C69" s="411"/>
      <c r="D69" s="412" t="s">
        <v>283</v>
      </c>
      <c r="E69" s="411"/>
      <c r="F69" s="412"/>
      <c r="G69" s="413">
        <f t="shared" ref="G69:N69" si="2">G13</f>
        <v>45369</v>
      </c>
      <c r="H69" s="413">
        <f t="shared" si="2"/>
        <v>45370</v>
      </c>
      <c r="I69" s="413">
        <f t="shared" si="2"/>
        <v>45371</v>
      </c>
      <c r="J69" s="413">
        <f t="shared" si="2"/>
        <v>45372</v>
      </c>
      <c r="K69" s="413">
        <f t="shared" si="2"/>
        <v>45373</v>
      </c>
      <c r="L69" s="413">
        <f t="shared" si="2"/>
        <v>45374</v>
      </c>
      <c r="M69" s="443">
        <f t="shared" si="2"/>
        <v>45375</v>
      </c>
      <c r="N69" s="444" t="str">
        <f t="shared" si="2"/>
        <v>PMPS</v>
      </c>
      <c r="O69" s="416"/>
      <c r="Q69" s="439"/>
    </row>
    <row r="70" spans="1:17" s="426" customFormat="1" ht="20.149999999999999" customHeight="1" thickBot="1">
      <c r="A70" s="379"/>
      <c r="B70" s="428" t="s">
        <v>331</v>
      </c>
      <c r="C70" s="429" t="s">
        <v>332</v>
      </c>
      <c r="D70" s="429" t="s">
        <v>333</v>
      </c>
      <c r="E70" s="429" t="s">
        <v>289</v>
      </c>
      <c r="F70" s="429" t="s">
        <v>289</v>
      </c>
      <c r="G70" s="431">
        <v>315</v>
      </c>
      <c r="H70" s="431">
        <v>315</v>
      </c>
      <c r="I70" s="431">
        <v>315</v>
      </c>
      <c r="J70" s="431">
        <v>315</v>
      </c>
      <c r="K70" s="431">
        <v>315</v>
      </c>
      <c r="L70" s="431" t="s">
        <v>290</v>
      </c>
      <c r="M70" s="432" t="s">
        <v>290</v>
      </c>
      <c r="N70" s="433">
        <v>315</v>
      </c>
      <c r="O70" s="423"/>
      <c r="P70" s="424"/>
      <c r="Q70" s="425"/>
    </row>
    <row r="71" spans="1:17">
      <c r="N71" s="179" t="s">
        <v>69</v>
      </c>
    </row>
  </sheetData>
  <mergeCells count="5">
    <mergeCell ref="B4:N4"/>
    <mergeCell ref="B5:N5"/>
    <mergeCell ref="B6:N6"/>
    <mergeCell ref="B7:N7"/>
    <mergeCell ref="B8:N8"/>
  </mergeCells>
  <printOptions horizontalCentered="1" verticalCentered="1"/>
  <pageMargins left="0.70866141732283472" right="0.70866141732283472" top="0.74803149606299213" bottom="0.74803149606299213" header="0.31496062992125984" footer="0.31496062992125984"/>
  <pageSetup paperSize="9" scale="44" orientation="portrait" r:id="rId1"/>
  <headerFooter scaleWithDoc="0" alignWithMargins="0">
    <oddHeader>&amp;R&amp;"Verdana,Normal"&amp;8 14</oddHeader>
    <oddFooter>&amp;R&amp;"Verdana,Cursiva"&amp;8Subdirección General de Análisis, Coordinación y Estadística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B8E3CA-9A1A-4C8C-B18F-5AB403F18421}">
  <sheetPr>
    <pageSetUpPr fitToPage="1"/>
  </sheetPr>
  <dimension ref="A1:J36"/>
  <sheetViews>
    <sheetView showGridLines="0" zoomScaleNormal="100" zoomScaleSheetLayoutView="90" workbookViewId="0"/>
  </sheetViews>
  <sheetFormatPr baseColWidth="10" defaultColWidth="12.54296875" defaultRowHeight="15"/>
  <cols>
    <col min="1" max="1" width="2.6328125" style="445" customWidth="1"/>
    <col min="2" max="2" width="19.54296875" style="446" customWidth="1"/>
    <col min="3" max="3" width="15.6328125" style="446" customWidth="1"/>
    <col min="4" max="4" width="42" style="446" customWidth="1"/>
    <col min="5" max="5" width="7.6328125" style="446" customWidth="1"/>
    <col min="6" max="6" width="21.6328125" style="446" customWidth="1"/>
    <col min="7" max="7" width="60.6328125" style="446" customWidth="1"/>
    <col min="8" max="8" width="3.08984375" style="381" customWidth="1"/>
    <col min="9" max="9" width="8.36328125" style="381" customWidth="1"/>
    <col min="10" max="10" width="10.90625" style="381" bestFit="1" customWidth="1"/>
    <col min="11" max="11" width="12.54296875" style="381"/>
    <col min="12" max="13" width="14.6328125" style="381" bestFit="1" customWidth="1"/>
    <col min="14" max="14" width="12.90625" style="381" bestFit="1" customWidth="1"/>
    <col min="15" max="16384" width="12.54296875" style="381"/>
  </cols>
  <sheetData>
    <row r="1" spans="1:10" ht="11.25" customHeight="1">
      <c r="B1" s="445"/>
      <c r="C1" s="445"/>
      <c r="D1" s="445"/>
      <c r="E1" s="445"/>
      <c r="F1" s="445"/>
      <c r="G1" s="445"/>
      <c r="H1" s="445"/>
      <c r="I1" s="445"/>
    </row>
    <row r="2" spans="1:10">
      <c r="G2" s="384"/>
      <c r="H2" s="385"/>
    </row>
    <row r="3" spans="1:10" ht="8.25" customHeight="1">
      <c r="H3" s="385"/>
    </row>
    <row r="4" spans="1:10" ht="1.5" customHeight="1" thickBot="1">
      <c r="H4" s="385"/>
    </row>
    <row r="5" spans="1:10" ht="26.25" customHeight="1" thickBot="1">
      <c r="B5" s="447" t="s">
        <v>334</v>
      </c>
      <c r="C5" s="448"/>
      <c r="D5" s="448"/>
      <c r="E5" s="448"/>
      <c r="F5" s="448"/>
      <c r="G5" s="449"/>
      <c r="H5" s="387"/>
    </row>
    <row r="6" spans="1:10" ht="15" customHeight="1">
      <c r="B6" s="450"/>
      <c r="C6" s="450"/>
      <c r="D6" s="450"/>
      <c r="E6" s="450"/>
      <c r="F6" s="450"/>
      <c r="G6" s="450"/>
      <c r="H6" s="389"/>
    </row>
    <row r="7" spans="1:10" ht="33.65" customHeight="1">
      <c r="B7" s="451" t="s">
        <v>335</v>
      </c>
      <c r="C7" s="451"/>
      <c r="D7" s="451"/>
      <c r="E7" s="451"/>
      <c r="F7" s="451"/>
      <c r="G7" s="451"/>
      <c r="H7" s="389"/>
    </row>
    <row r="8" spans="1:10" ht="27" customHeight="1">
      <c r="B8" s="452" t="s">
        <v>336</v>
      </c>
      <c r="C8" s="453"/>
      <c r="D8" s="453"/>
      <c r="E8" s="453"/>
      <c r="F8" s="453"/>
      <c r="G8" s="453"/>
      <c r="H8" s="389"/>
    </row>
    <row r="9" spans="1:10" ht="17.25" customHeight="1">
      <c r="A9" s="454"/>
      <c r="B9" s="455" t="s">
        <v>276</v>
      </c>
      <c r="C9" s="455"/>
      <c r="D9" s="455"/>
      <c r="E9" s="455"/>
      <c r="F9" s="455"/>
      <c r="G9" s="455"/>
      <c r="H9" s="456"/>
      <c r="J9" s="457"/>
    </row>
    <row r="10" spans="1:10" ht="3.75" customHeight="1" thickBot="1">
      <c r="B10" s="458"/>
    </row>
    <row r="11" spans="1:10" ht="30" customHeight="1">
      <c r="B11" s="401" t="s">
        <v>228</v>
      </c>
      <c r="C11" s="402" t="s">
        <v>277</v>
      </c>
      <c r="D11" s="403" t="s">
        <v>278</v>
      </c>
      <c r="E11" s="402" t="s">
        <v>279</v>
      </c>
      <c r="F11" s="403" t="s">
        <v>280</v>
      </c>
      <c r="G11" s="459" t="s">
        <v>337</v>
      </c>
      <c r="H11" s="409"/>
    </row>
    <row r="12" spans="1:10" ht="30" customHeight="1">
      <c r="B12" s="410"/>
      <c r="C12" s="411"/>
      <c r="D12" s="460" t="s">
        <v>283</v>
      </c>
      <c r="E12" s="411"/>
      <c r="F12" s="412"/>
      <c r="G12" s="461" t="s">
        <v>338</v>
      </c>
      <c r="H12" s="416"/>
    </row>
    <row r="13" spans="1:10" s="469" customFormat="1" ht="30" customHeight="1">
      <c r="A13" s="462"/>
      <c r="B13" s="463" t="s">
        <v>285</v>
      </c>
      <c r="C13" s="464" t="s">
        <v>339</v>
      </c>
      <c r="D13" s="464" t="s">
        <v>304</v>
      </c>
      <c r="E13" s="464" t="s">
        <v>288</v>
      </c>
      <c r="F13" s="465" t="s">
        <v>289</v>
      </c>
      <c r="G13" s="466">
        <v>94.66</v>
      </c>
      <c r="H13" s="424"/>
      <c r="I13" s="467"/>
      <c r="J13" s="468"/>
    </row>
    <row r="14" spans="1:10" s="469" customFormat="1" ht="30" customHeight="1">
      <c r="A14" s="462"/>
      <c r="B14" s="463" t="s">
        <v>294</v>
      </c>
      <c r="C14" s="464" t="s">
        <v>339</v>
      </c>
      <c r="D14" s="464" t="s">
        <v>304</v>
      </c>
      <c r="E14" s="464" t="s">
        <v>288</v>
      </c>
      <c r="F14" s="465" t="s">
        <v>297</v>
      </c>
      <c r="G14" s="466">
        <v>122.06</v>
      </c>
      <c r="H14" s="424"/>
      <c r="I14" s="467"/>
      <c r="J14" s="468"/>
    </row>
    <row r="15" spans="1:10" s="426" customFormat="1" ht="30" customHeight="1">
      <c r="A15" s="445"/>
      <c r="B15" s="470" t="s">
        <v>306</v>
      </c>
      <c r="C15" s="471" t="s">
        <v>339</v>
      </c>
      <c r="D15" s="471" t="s">
        <v>340</v>
      </c>
      <c r="E15" s="471" t="s">
        <v>288</v>
      </c>
      <c r="F15" s="472" t="s">
        <v>308</v>
      </c>
      <c r="G15" s="473">
        <v>80.239999999999995</v>
      </c>
      <c r="H15" s="424"/>
      <c r="I15" s="467"/>
      <c r="J15" s="468"/>
    </row>
    <row r="16" spans="1:10" s="426" customFormat="1" ht="30" customHeight="1">
      <c r="A16" s="445"/>
      <c r="B16" s="474"/>
      <c r="C16" s="471" t="s">
        <v>339</v>
      </c>
      <c r="D16" s="471" t="s">
        <v>310</v>
      </c>
      <c r="E16" s="471" t="s">
        <v>288</v>
      </c>
      <c r="F16" s="472" t="s">
        <v>308</v>
      </c>
      <c r="G16" s="473">
        <v>84.66</v>
      </c>
      <c r="H16" s="424"/>
      <c r="I16" s="467"/>
      <c r="J16" s="468"/>
    </row>
    <row r="17" spans="1:10" s="469" customFormat="1" ht="30" customHeight="1" thickBot="1">
      <c r="A17" s="462"/>
      <c r="B17" s="428"/>
      <c r="C17" s="429" t="s">
        <v>339</v>
      </c>
      <c r="D17" s="429" t="s">
        <v>311</v>
      </c>
      <c r="E17" s="429" t="s">
        <v>288</v>
      </c>
      <c r="F17" s="430" t="s">
        <v>308</v>
      </c>
      <c r="G17" s="475">
        <v>77.63</v>
      </c>
      <c r="H17" s="424"/>
      <c r="I17" s="467"/>
      <c r="J17" s="468"/>
    </row>
    <row r="18" spans="1:10" ht="21" customHeight="1">
      <c r="B18" s="476"/>
      <c r="C18" s="477"/>
      <c r="D18" s="476"/>
      <c r="E18" s="477"/>
      <c r="F18" s="477"/>
      <c r="G18" s="477"/>
      <c r="H18" s="478"/>
    </row>
    <row r="19" spans="1:10" ht="17.25" customHeight="1">
      <c r="A19" s="454"/>
      <c r="B19" s="455" t="s">
        <v>312</v>
      </c>
      <c r="C19" s="455"/>
      <c r="D19" s="455"/>
      <c r="E19" s="455"/>
      <c r="F19" s="455"/>
      <c r="G19" s="455"/>
      <c r="H19" s="456"/>
      <c r="J19" s="457"/>
    </row>
    <row r="20" spans="1:10" s="426" customFormat="1" ht="4.5" customHeight="1" thickBot="1">
      <c r="A20" s="445"/>
      <c r="B20" s="479"/>
      <c r="C20" s="480"/>
      <c r="D20" s="480"/>
      <c r="E20" s="480"/>
      <c r="F20" s="480"/>
      <c r="G20" s="480"/>
    </row>
    <row r="21" spans="1:10" s="426" customFormat="1" ht="30" customHeight="1">
      <c r="A21" s="445"/>
      <c r="B21" s="481" t="s">
        <v>228</v>
      </c>
      <c r="C21" s="482" t="s">
        <v>277</v>
      </c>
      <c r="D21" s="483" t="s">
        <v>278</v>
      </c>
      <c r="E21" s="482" t="s">
        <v>279</v>
      </c>
      <c r="F21" s="483" t="s">
        <v>280</v>
      </c>
      <c r="G21" s="484" t="s">
        <v>337</v>
      </c>
      <c r="H21" s="485"/>
    </row>
    <row r="22" spans="1:10" s="426" customFormat="1" ht="30" customHeight="1">
      <c r="A22" s="445"/>
      <c r="B22" s="486"/>
      <c r="C22" s="487"/>
      <c r="D22" s="460" t="s">
        <v>283</v>
      </c>
      <c r="E22" s="487"/>
      <c r="F22" s="460" t="s">
        <v>341</v>
      </c>
      <c r="G22" s="461" t="str">
        <f>$G$12</f>
        <v>Semana 12- 2024: 18/03 -24/03</v>
      </c>
      <c r="H22" s="488"/>
    </row>
    <row r="23" spans="1:10" s="426" customFormat="1" ht="30" customHeight="1">
      <c r="A23" s="445"/>
      <c r="B23" s="470" t="s">
        <v>313</v>
      </c>
      <c r="C23" s="471" t="s">
        <v>339</v>
      </c>
      <c r="D23" s="471" t="s">
        <v>315</v>
      </c>
      <c r="E23" s="471" t="s">
        <v>288</v>
      </c>
      <c r="F23" s="472" t="s">
        <v>316</v>
      </c>
      <c r="G23" s="473">
        <v>108.33</v>
      </c>
      <c r="H23" s="424"/>
      <c r="I23" s="467"/>
      <c r="J23" s="468"/>
    </row>
    <row r="24" spans="1:10" s="426" customFormat="1" ht="30" customHeight="1">
      <c r="A24" s="445"/>
      <c r="B24" s="474"/>
      <c r="C24" s="471" t="s">
        <v>339</v>
      </c>
      <c r="D24" s="471" t="s">
        <v>342</v>
      </c>
      <c r="E24" s="471" t="s">
        <v>288</v>
      </c>
      <c r="F24" s="472" t="s">
        <v>316</v>
      </c>
      <c r="G24" s="473">
        <v>91.63</v>
      </c>
      <c r="H24" s="424"/>
      <c r="I24" s="467"/>
      <c r="J24" s="468"/>
    </row>
    <row r="25" spans="1:10" s="426" customFormat="1" ht="30" customHeight="1">
      <c r="A25" s="445"/>
      <c r="B25" s="474"/>
      <c r="C25" s="471" t="s">
        <v>339</v>
      </c>
      <c r="D25" s="471" t="s">
        <v>320</v>
      </c>
      <c r="E25" s="471" t="s">
        <v>288</v>
      </c>
      <c r="F25" s="472" t="s">
        <v>316</v>
      </c>
      <c r="G25" s="473">
        <v>97.29</v>
      </c>
      <c r="H25" s="424"/>
      <c r="I25" s="467"/>
      <c r="J25" s="468"/>
    </row>
    <row r="26" spans="1:10" s="426" customFormat="1" ht="30" customHeight="1">
      <c r="A26" s="445"/>
      <c r="B26" s="474"/>
      <c r="C26" s="471" t="s">
        <v>339</v>
      </c>
      <c r="D26" s="471" t="s">
        <v>321</v>
      </c>
      <c r="E26" s="471" t="s">
        <v>288</v>
      </c>
      <c r="F26" s="472" t="s">
        <v>316</v>
      </c>
      <c r="G26" s="473">
        <v>96.78</v>
      </c>
      <c r="H26" s="424"/>
      <c r="I26" s="467"/>
      <c r="J26" s="468"/>
    </row>
    <row r="27" spans="1:10" s="426" customFormat="1" ht="30" customHeight="1">
      <c r="A27" s="445"/>
      <c r="B27" s="489"/>
      <c r="C27" s="471" t="s">
        <v>339</v>
      </c>
      <c r="D27" s="471" t="s">
        <v>343</v>
      </c>
      <c r="E27" s="471" t="s">
        <v>288</v>
      </c>
      <c r="F27" s="472" t="s">
        <v>316</v>
      </c>
      <c r="G27" s="473">
        <v>117.83</v>
      </c>
      <c r="H27" s="424"/>
      <c r="I27" s="467"/>
      <c r="J27" s="468"/>
    </row>
    <row r="28" spans="1:10" s="426" customFormat="1" ht="30" customHeight="1">
      <c r="A28" s="445"/>
      <c r="B28" s="470" t="s">
        <v>324</v>
      </c>
      <c r="C28" s="471" t="s">
        <v>339</v>
      </c>
      <c r="D28" s="471" t="s">
        <v>325</v>
      </c>
      <c r="E28" s="471" t="s">
        <v>288</v>
      </c>
      <c r="F28" s="472" t="s">
        <v>326</v>
      </c>
      <c r="G28" s="473">
        <v>113.77</v>
      </c>
      <c r="H28" s="424"/>
      <c r="I28" s="467"/>
      <c r="J28" s="468"/>
    </row>
    <row r="29" spans="1:10" s="469" customFormat="1" ht="30" customHeight="1" thickBot="1">
      <c r="A29" s="462"/>
      <c r="B29" s="428"/>
      <c r="C29" s="429" t="s">
        <v>339</v>
      </c>
      <c r="D29" s="429" t="s">
        <v>328</v>
      </c>
      <c r="E29" s="429" t="s">
        <v>288</v>
      </c>
      <c r="F29" s="430" t="s">
        <v>329</v>
      </c>
      <c r="G29" s="475">
        <v>109.6</v>
      </c>
      <c r="H29" s="424"/>
      <c r="I29" s="467"/>
      <c r="J29" s="468"/>
    </row>
    <row r="30" spans="1:10" ht="21" customHeight="1">
      <c r="G30" s="125"/>
    </row>
    <row r="31" spans="1:10" ht="17.25" customHeight="1">
      <c r="A31" s="454"/>
      <c r="B31" s="455" t="s">
        <v>330</v>
      </c>
      <c r="C31" s="455"/>
      <c r="D31" s="455"/>
      <c r="E31" s="455"/>
      <c r="F31" s="455"/>
      <c r="G31" s="455"/>
      <c r="H31" s="456"/>
      <c r="J31" s="457"/>
    </row>
    <row r="32" spans="1:10" s="426" customFormat="1" ht="5.25" customHeight="1" thickBot="1">
      <c r="A32" s="445"/>
      <c r="B32" s="479"/>
      <c r="C32" s="480"/>
      <c r="D32" s="480"/>
      <c r="E32" s="480"/>
      <c r="F32" s="480"/>
      <c r="G32" s="480"/>
    </row>
    <row r="33" spans="1:10" s="426" customFormat="1" ht="30" customHeight="1">
      <c r="A33" s="445"/>
      <c r="B33" s="481" t="s">
        <v>228</v>
      </c>
      <c r="C33" s="482" t="s">
        <v>277</v>
      </c>
      <c r="D33" s="483" t="s">
        <v>278</v>
      </c>
      <c r="E33" s="482" t="s">
        <v>279</v>
      </c>
      <c r="F33" s="483" t="s">
        <v>280</v>
      </c>
      <c r="G33" s="484" t="s">
        <v>337</v>
      </c>
      <c r="H33" s="485"/>
    </row>
    <row r="34" spans="1:10" s="426" customFormat="1" ht="30" customHeight="1">
      <c r="A34" s="445"/>
      <c r="B34" s="486"/>
      <c r="C34" s="487"/>
      <c r="D34" s="460" t="s">
        <v>283</v>
      </c>
      <c r="E34" s="487"/>
      <c r="F34" s="460"/>
      <c r="G34" s="461" t="str">
        <f>$G$12</f>
        <v>Semana 12- 2024: 18/03 -24/03</v>
      </c>
      <c r="H34" s="488"/>
    </row>
    <row r="35" spans="1:10" s="469" customFormat="1" ht="30" customHeight="1" thickBot="1">
      <c r="A35" s="462"/>
      <c r="B35" s="428" t="s">
        <v>331</v>
      </c>
      <c r="C35" s="429" t="s">
        <v>339</v>
      </c>
      <c r="D35" s="429" t="s">
        <v>333</v>
      </c>
      <c r="E35" s="429" t="s">
        <v>289</v>
      </c>
      <c r="F35" s="430" t="s">
        <v>289</v>
      </c>
      <c r="G35" s="475">
        <v>315</v>
      </c>
      <c r="H35" s="424"/>
      <c r="I35" s="467"/>
      <c r="J35" s="468"/>
    </row>
    <row r="36" spans="1:10">
      <c r="G36" s="179" t="s">
        <v>69</v>
      </c>
    </row>
  </sheetData>
  <mergeCells count="7">
    <mergeCell ref="B31:G31"/>
    <mergeCell ref="B5:G5"/>
    <mergeCell ref="B6:G6"/>
    <mergeCell ref="B7:G7"/>
    <mergeCell ref="B8:G8"/>
    <mergeCell ref="B9:G9"/>
    <mergeCell ref="B19:G19"/>
  </mergeCells>
  <printOptions horizontalCentered="1" verticalCentered="1"/>
  <pageMargins left="0.70866141732283472" right="0.70866141732283472" top="0.74803149606299213" bottom="0.74803149606299213" header="0.31496062992125984" footer="0.31496062992125984"/>
  <pageSetup paperSize="9" scale="51" orientation="portrait" r:id="rId1"/>
  <headerFooter scaleWithDoc="0" alignWithMargins="0">
    <oddHeader>&amp;R&amp;"Verdana,Normal"&amp;8 15</oddHeader>
    <oddFooter>&amp;R&amp;"Verdana,Cursiva"&amp;8Subdirección General de Análisis, Coordinación y Estadística</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BED1A3-AC25-4277-9B7D-06DCF095CC88}">
  <sheetPr>
    <pageSetUpPr fitToPage="1"/>
  </sheetPr>
  <dimension ref="A1:R109"/>
  <sheetViews>
    <sheetView zoomScaleNormal="100" zoomScaleSheetLayoutView="75" workbookViewId="0"/>
  </sheetViews>
  <sheetFormatPr baseColWidth="10" defaultColWidth="12.54296875" defaultRowHeight="16.399999999999999" customHeight="1"/>
  <cols>
    <col min="1" max="1" width="0.90625" style="490" customWidth="1"/>
    <col min="2" max="2" width="19.36328125" style="491" customWidth="1"/>
    <col min="3" max="3" width="13.54296875" style="491" bestFit="1" customWidth="1"/>
    <col min="4" max="4" width="35.54296875" style="491" bestFit="1" customWidth="1"/>
    <col min="5" max="5" width="11.6328125" style="491" customWidth="1"/>
    <col min="6" max="6" width="14.453125" style="491" customWidth="1"/>
    <col min="7" max="14" width="15.6328125" style="491" customWidth="1"/>
    <col min="15" max="15" width="1.08984375" style="381" customWidth="1"/>
    <col min="16" max="16" width="9.36328125" style="381" customWidth="1"/>
    <col min="17" max="17" width="12.54296875" style="381"/>
    <col min="18" max="18" width="10.90625" style="381" bestFit="1" customWidth="1"/>
    <col min="19" max="16384" width="12.54296875" style="381"/>
  </cols>
  <sheetData>
    <row r="1" spans="1:18" ht="9.75" customHeight="1"/>
    <row r="2" spans="1:18" ht="6.75" customHeight="1">
      <c r="B2" s="492"/>
      <c r="C2" s="492"/>
      <c r="D2" s="492"/>
      <c r="E2" s="492"/>
      <c r="F2" s="492"/>
      <c r="G2" s="492"/>
      <c r="K2" s="384"/>
      <c r="L2" s="384"/>
      <c r="M2" s="384"/>
      <c r="N2" s="384"/>
    </row>
    <row r="3" spans="1:18" ht="3.75" customHeight="1">
      <c r="B3" s="492"/>
      <c r="C3" s="492"/>
      <c r="D3" s="492"/>
      <c r="E3" s="492"/>
      <c r="F3" s="492"/>
      <c r="G3" s="492"/>
    </row>
    <row r="4" spans="1:18" ht="29.25" customHeight="1" thickBot="1">
      <c r="B4" s="388" t="s">
        <v>344</v>
      </c>
      <c r="C4" s="388"/>
      <c r="D4" s="388"/>
      <c r="E4" s="388"/>
      <c r="F4" s="388"/>
      <c r="G4" s="388"/>
      <c r="H4" s="388"/>
      <c r="I4" s="388"/>
      <c r="J4" s="388"/>
      <c r="K4" s="388"/>
      <c r="L4" s="388"/>
      <c r="M4" s="388"/>
      <c r="N4" s="388"/>
    </row>
    <row r="5" spans="1:18" ht="16.399999999999999" customHeight="1">
      <c r="B5" s="390" t="s">
        <v>345</v>
      </c>
      <c r="C5" s="391"/>
      <c r="D5" s="391"/>
      <c r="E5" s="391"/>
      <c r="F5" s="391"/>
      <c r="G5" s="391"/>
      <c r="H5" s="391"/>
      <c r="I5" s="391"/>
      <c r="J5" s="391"/>
      <c r="K5" s="391"/>
      <c r="L5" s="391"/>
      <c r="M5" s="391"/>
      <c r="N5" s="392"/>
    </row>
    <row r="6" spans="1:18" ht="16.399999999999999" customHeight="1" thickBot="1">
      <c r="B6" s="393" t="s">
        <v>274</v>
      </c>
      <c r="C6" s="394"/>
      <c r="D6" s="394"/>
      <c r="E6" s="394"/>
      <c r="F6" s="394"/>
      <c r="G6" s="394"/>
      <c r="H6" s="394"/>
      <c r="I6" s="394"/>
      <c r="J6" s="394"/>
      <c r="K6" s="394"/>
      <c r="L6" s="394"/>
      <c r="M6" s="394"/>
      <c r="N6" s="395"/>
    </row>
    <row r="7" spans="1:18" ht="16.399999999999999" customHeight="1">
      <c r="B7" s="450"/>
      <c r="C7" s="450"/>
      <c r="D7" s="450"/>
      <c r="E7" s="450"/>
      <c r="F7" s="450"/>
      <c r="G7" s="450"/>
      <c r="H7" s="450"/>
      <c r="I7" s="450"/>
      <c r="J7" s="450"/>
      <c r="K7" s="450"/>
      <c r="L7" s="450"/>
      <c r="M7" s="450"/>
      <c r="N7" s="450"/>
      <c r="Q7" s="380"/>
    </row>
    <row r="8" spans="1:18" ht="16.399999999999999" customHeight="1">
      <c r="B8" s="396" t="s">
        <v>275</v>
      </c>
      <c r="C8" s="396"/>
      <c r="D8" s="396"/>
      <c r="E8" s="396"/>
      <c r="F8" s="396"/>
      <c r="G8" s="396"/>
      <c r="H8" s="396"/>
      <c r="I8" s="396"/>
      <c r="J8" s="396"/>
      <c r="K8" s="396"/>
      <c r="L8" s="396"/>
      <c r="M8" s="396"/>
      <c r="N8" s="396"/>
    </row>
    <row r="9" spans="1:18" ht="24.75" customHeight="1">
      <c r="A9" s="379"/>
      <c r="B9" s="398" t="s">
        <v>92</v>
      </c>
      <c r="C9" s="398"/>
      <c r="D9" s="398"/>
      <c r="E9" s="398"/>
      <c r="F9" s="398"/>
      <c r="G9" s="398"/>
      <c r="H9" s="398"/>
      <c r="I9" s="398"/>
      <c r="J9" s="398"/>
      <c r="K9" s="398"/>
      <c r="L9" s="398"/>
      <c r="M9" s="398"/>
      <c r="N9" s="398"/>
      <c r="O9" s="389"/>
    </row>
    <row r="10" spans="1:18" ht="3" customHeight="1" thickBot="1"/>
    <row r="11" spans="1:18" ht="22.25" customHeight="1">
      <c r="B11" s="401" t="s">
        <v>228</v>
      </c>
      <c r="C11" s="402" t="s">
        <v>277</v>
      </c>
      <c r="D11" s="403" t="s">
        <v>278</v>
      </c>
      <c r="E11" s="402" t="s">
        <v>279</v>
      </c>
      <c r="F11" s="403" t="s">
        <v>280</v>
      </c>
      <c r="G11" s="404" t="s">
        <v>281</v>
      </c>
      <c r="H11" s="405"/>
      <c r="I11" s="406"/>
      <c r="J11" s="405" t="s">
        <v>282</v>
      </c>
      <c r="K11" s="405"/>
      <c r="L11" s="407"/>
      <c r="M11" s="407"/>
      <c r="N11" s="408"/>
    </row>
    <row r="12" spans="1:18" ht="16.399999999999999" customHeight="1">
      <c r="B12" s="410"/>
      <c r="C12" s="411"/>
      <c r="D12" s="412" t="s">
        <v>283</v>
      </c>
      <c r="E12" s="411"/>
      <c r="F12" s="412"/>
      <c r="G12" s="413">
        <f>'[9]Pág. 14'!G13</f>
        <v>45369</v>
      </c>
      <c r="H12" s="413">
        <f>'[9]Pág. 14'!H13</f>
        <v>45370</v>
      </c>
      <c r="I12" s="413">
        <f>'[9]Pág. 14'!I13</f>
        <v>45371</v>
      </c>
      <c r="J12" s="413">
        <f>'[9]Pág. 14'!J13</f>
        <v>45372</v>
      </c>
      <c r="K12" s="413">
        <f>'[9]Pág. 14'!K13</f>
        <v>45373</v>
      </c>
      <c r="L12" s="413">
        <f>'[9]Pág. 14'!L13</f>
        <v>45374</v>
      </c>
      <c r="M12" s="443">
        <f>'[9]Pág. 14'!M13</f>
        <v>45375</v>
      </c>
      <c r="N12" s="444" t="str">
        <f>'[9]Pág. 14'!N13</f>
        <v>PMPS</v>
      </c>
    </row>
    <row r="13" spans="1:18" ht="20.149999999999999" customHeight="1">
      <c r="B13" s="493" t="s">
        <v>346</v>
      </c>
      <c r="C13" s="494" t="s">
        <v>347</v>
      </c>
      <c r="D13" s="494" t="s">
        <v>348</v>
      </c>
      <c r="E13" s="494" t="s">
        <v>289</v>
      </c>
      <c r="F13" s="494" t="s">
        <v>289</v>
      </c>
      <c r="G13" s="495">
        <v>105</v>
      </c>
      <c r="H13" s="495">
        <v>105</v>
      </c>
      <c r="I13" s="495">
        <v>105</v>
      </c>
      <c r="J13" s="495">
        <v>105</v>
      </c>
      <c r="K13" s="495">
        <v>105</v>
      </c>
      <c r="L13" s="495" t="s">
        <v>290</v>
      </c>
      <c r="M13" s="496" t="s">
        <v>290</v>
      </c>
      <c r="N13" s="497">
        <v>105</v>
      </c>
      <c r="P13" s="424"/>
      <c r="Q13" s="425"/>
      <c r="R13" s="439"/>
    </row>
    <row r="14" spans="1:18" ht="20.149999999999999" customHeight="1">
      <c r="B14" s="493"/>
      <c r="C14" s="494" t="s">
        <v>349</v>
      </c>
      <c r="D14" s="494" t="s">
        <v>350</v>
      </c>
      <c r="E14" s="494" t="s">
        <v>289</v>
      </c>
      <c r="F14" s="494" t="s">
        <v>289</v>
      </c>
      <c r="G14" s="495">
        <v>80</v>
      </c>
      <c r="H14" s="495">
        <v>80</v>
      </c>
      <c r="I14" s="495">
        <v>80</v>
      </c>
      <c r="J14" s="495">
        <v>80</v>
      </c>
      <c r="K14" s="495">
        <v>80</v>
      </c>
      <c r="L14" s="495" t="s">
        <v>290</v>
      </c>
      <c r="M14" s="496" t="s">
        <v>290</v>
      </c>
      <c r="N14" s="497">
        <v>80</v>
      </c>
      <c r="P14" s="424"/>
      <c r="Q14" s="425"/>
      <c r="R14" s="439"/>
    </row>
    <row r="15" spans="1:18" ht="20.149999999999999" customHeight="1">
      <c r="B15" s="498" t="s">
        <v>351</v>
      </c>
      <c r="C15" s="464" t="s">
        <v>352</v>
      </c>
      <c r="D15" s="464" t="s">
        <v>353</v>
      </c>
      <c r="E15" s="464" t="s">
        <v>289</v>
      </c>
      <c r="F15" s="464" t="s">
        <v>354</v>
      </c>
      <c r="G15" s="419">
        <v>230.16</v>
      </c>
      <c r="H15" s="419">
        <v>230.21</v>
      </c>
      <c r="I15" s="419">
        <v>230.11</v>
      </c>
      <c r="J15" s="419">
        <v>229.99</v>
      </c>
      <c r="K15" s="419">
        <v>230.35</v>
      </c>
      <c r="L15" s="419" t="s">
        <v>290</v>
      </c>
      <c r="M15" s="499" t="s">
        <v>290</v>
      </c>
      <c r="N15" s="500">
        <v>230.16</v>
      </c>
      <c r="P15" s="424"/>
      <c r="Q15" s="425"/>
      <c r="R15" s="439"/>
    </row>
    <row r="16" spans="1:18" ht="20.149999999999999" customHeight="1">
      <c r="B16" s="493"/>
      <c r="C16" s="464" t="s">
        <v>355</v>
      </c>
      <c r="D16" s="464" t="s">
        <v>353</v>
      </c>
      <c r="E16" s="464" t="s">
        <v>289</v>
      </c>
      <c r="F16" s="464" t="s">
        <v>354</v>
      </c>
      <c r="G16" s="419">
        <v>170</v>
      </c>
      <c r="H16" s="419">
        <v>170</v>
      </c>
      <c r="I16" s="419">
        <v>170</v>
      </c>
      <c r="J16" s="419">
        <v>170</v>
      </c>
      <c r="K16" s="419">
        <v>170</v>
      </c>
      <c r="L16" s="419" t="s">
        <v>290</v>
      </c>
      <c r="M16" s="499" t="s">
        <v>290</v>
      </c>
      <c r="N16" s="500">
        <v>170</v>
      </c>
      <c r="P16" s="424"/>
      <c r="Q16" s="425"/>
      <c r="R16" s="439"/>
    </row>
    <row r="17" spans="1:18" ht="20.149999999999999" customHeight="1">
      <c r="B17" s="493"/>
      <c r="C17" s="464" t="s">
        <v>352</v>
      </c>
      <c r="D17" s="464" t="s">
        <v>356</v>
      </c>
      <c r="E17" s="464" t="s">
        <v>289</v>
      </c>
      <c r="F17" s="464" t="s">
        <v>357</v>
      </c>
      <c r="G17" s="419">
        <v>255.02</v>
      </c>
      <c r="H17" s="419">
        <v>255.11</v>
      </c>
      <c r="I17" s="419">
        <v>254.85</v>
      </c>
      <c r="J17" s="419">
        <v>255.09</v>
      </c>
      <c r="K17" s="419">
        <v>255.12</v>
      </c>
      <c r="L17" s="419" t="s">
        <v>290</v>
      </c>
      <c r="M17" s="499" t="s">
        <v>290</v>
      </c>
      <c r="N17" s="500">
        <v>255.04</v>
      </c>
      <c r="P17" s="424"/>
      <c r="Q17" s="425"/>
      <c r="R17" s="439"/>
    </row>
    <row r="18" spans="1:18" ht="20.149999999999999" customHeight="1">
      <c r="B18" s="493"/>
      <c r="C18" s="464" t="s">
        <v>309</v>
      </c>
      <c r="D18" s="464" t="s">
        <v>356</v>
      </c>
      <c r="E18" s="464" t="s">
        <v>289</v>
      </c>
      <c r="F18" s="464" t="s">
        <v>357</v>
      </c>
      <c r="G18" s="419">
        <v>250</v>
      </c>
      <c r="H18" s="419">
        <v>250</v>
      </c>
      <c r="I18" s="419">
        <v>250</v>
      </c>
      <c r="J18" s="419">
        <v>250</v>
      </c>
      <c r="K18" s="419">
        <v>250</v>
      </c>
      <c r="L18" s="419" t="s">
        <v>290</v>
      </c>
      <c r="M18" s="499" t="s">
        <v>290</v>
      </c>
      <c r="N18" s="500">
        <v>250</v>
      </c>
      <c r="P18" s="424"/>
      <c r="Q18" s="425"/>
      <c r="R18" s="439"/>
    </row>
    <row r="19" spans="1:18" ht="20.149999999999999" customHeight="1">
      <c r="B19" s="493"/>
      <c r="C19" s="464" t="s">
        <v>355</v>
      </c>
      <c r="D19" s="464" t="s">
        <v>356</v>
      </c>
      <c r="E19" s="464" t="s">
        <v>289</v>
      </c>
      <c r="F19" s="464" t="s">
        <v>357</v>
      </c>
      <c r="G19" s="419">
        <v>302</v>
      </c>
      <c r="H19" s="419">
        <v>302</v>
      </c>
      <c r="I19" s="419">
        <v>302</v>
      </c>
      <c r="J19" s="419">
        <v>302</v>
      </c>
      <c r="K19" s="419">
        <v>302</v>
      </c>
      <c r="L19" s="419" t="s">
        <v>290</v>
      </c>
      <c r="M19" s="499" t="s">
        <v>290</v>
      </c>
      <c r="N19" s="500">
        <v>302</v>
      </c>
      <c r="P19" s="424"/>
      <c r="Q19" s="425"/>
      <c r="R19" s="439"/>
    </row>
    <row r="20" spans="1:18" ht="20.149999999999999" customHeight="1">
      <c r="B20" s="493"/>
      <c r="C20" s="464" t="s">
        <v>349</v>
      </c>
      <c r="D20" s="464" t="s">
        <v>356</v>
      </c>
      <c r="E20" s="464" t="s">
        <v>289</v>
      </c>
      <c r="F20" s="464" t="s">
        <v>357</v>
      </c>
      <c r="G20" s="419">
        <v>390</v>
      </c>
      <c r="H20" s="419">
        <v>390</v>
      </c>
      <c r="I20" s="419">
        <v>390</v>
      </c>
      <c r="J20" s="419">
        <v>390</v>
      </c>
      <c r="K20" s="419">
        <v>390</v>
      </c>
      <c r="L20" s="419" t="s">
        <v>290</v>
      </c>
      <c r="M20" s="499" t="s">
        <v>290</v>
      </c>
      <c r="N20" s="500">
        <v>390</v>
      </c>
      <c r="P20" s="424"/>
      <c r="Q20" s="425"/>
      <c r="R20" s="439"/>
    </row>
    <row r="21" spans="1:18" ht="20.149999999999999" customHeight="1">
      <c r="B21" s="493"/>
      <c r="C21" s="464" t="s">
        <v>352</v>
      </c>
      <c r="D21" s="464" t="s">
        <v>358</v>
      </c>
      <c r="E21" s="464" t="s">
        <v>289</v>
      </c>
      <c r="F21" s="464" t="s">
        <v>354</v>
      </c>
      <c r="G21" s="419">
        <v>225.09</v>
      </c>
      <c r="H21" s="419">
        <v>224.82</v>
      </c>
      <c r="I21" s="419">
        <v>224.84</v>
      </c>
      <c r="J21" s="419">
        <v>225.01</v>
      </c>
      <c r="K21" s="419">
        <v>225.41</v>
      </c>
      <c r="L21" s="419" t="s">
        <v>290</v>
      </c>
      <c r="M21" s="499" t="s">
        <v>290</v>
      </c>
      <c r="N21" s="500">
        <v>225.03</v>
      </c>
      <c r="P21" s="424"/>
      <c r="Q21" s="425"/>
      <c r="R21" s="439"/>
    </row>
    <row r="22" spans="1:18" ht="20.149999999999999" customHeight="1">
      <c r="B22" s="493"/>
      <c r="C22" s="464" t="s">
        <v>309</v>
      </c>
      <c r="D22" s="464" t="s">
        <v>358</v>
      </c>
      <c r="E22" s="464" t="s">
        <v>289</v>
      </c>
      <c r="F22" s="464" t="s">
        <v>354</v>
      </c>
      <c r="G22" s="419">
        <v>266.88</v>
      </c>
      <c r="H22" s="419">
        <v>266.88</v>
      </c>
      <c r="I22" s="419">
        <v>266.88</v>
      </c>
      <c r="J22" s="419">
        <v>266.88</v>
      </c>
      <c r="K22" s="419">
        <v>266.88</v>
      </c>
      <c r="L22" s="419" t="s">
        <v>290</v>
      </c>
      <c r="M22" s="499" t="s">
        <v>290</v>
      </c>
      <c r="N22" s="500">
        <v>266.88</v>
      </c>
      <c r="P22" s="424"/>
      <c r="Q22" s="425"/>
      <c r="R22" s="439"/>
    </row>
    <row r="23" spans="1:18" s="506" customFormat="1" ht="20.149999999999999" customHeight="1">
      <c r="A23" s="501"/>
      <c r="B23" s="502"/>
      <c r="C23" s="464" t="s">
        <v>355</v>
      </c>
      <c r="D23" s="464" t="s">
        <v>358</v>
      </c>
      <c r="E23" s="464" t="s">
        <v>289</v>
      </c>
      <c r="F23" s="464" t="s">
        <v>354</v>
      </c>
      <c r="G23" s="503">
        <v>150</v>
      </c>
      <c r="H23" s="503">
        <v>150</v>
      </c>
      <c r="I23" s="503">
        <v>150</v>
      </c>
      <c r="J23" s="503">
        <v>150</v>
      </c>
      <c r="K23" s="503">
        <v>150</v>
      </c>
      <c r="L23" s="503" t="s">
        <v>290</v>
      </c>
      <c r="M23" s="504" t="s">
        <v>290</v>
      </c>
      <c r="N23" s="505">
        <v>150</v>
      </c>
      <c r="P23" s="424"/>
      <c r="Q23" s="425"/>
      <c r="R23" s="507"/>
    </row>
    <row r="24" spans="1:18" ht="20.149999999999999" customHeight="1">
      <c r="B24" s="498" t="s">
        <v>359</v>
      </c>
      <c r="C24" s="464" t="s">
        <v>332</v>
      </c>
      <c r="D24" s="464" t="s">
        <v>348</v>
      </c>
      <c r="E24" s="464" t="s">
        <v>289</v>
      </c>
      <c r="F24" s="464" t="s">
        <v>289</v>
      </c>
      <c r="G24" s="419">
        <v>150</v>
      </c>
      <c r="H24" s="419" t="s">
        <v>290</v>
      </c>
      <c r="I24" s="419">
        <v>150</v>
      </c>
      <c r="J24" s="419" t="s">
        <v>290</v>
      </c>
      <c r="K24" s="419">
        <v>150</v>
      </c>
      <c r="L24" s="419" t="s">
        <v>290</v>
      </c>
      <c r="M24" s="499" t="s">
        <v>290</v>
      </c>
      <c r="N24" s="500">
        <v>150</v>
      </c>
      <c r="P24" s="424"/>
      <c r="Q24" s="425"/>
      <c r="R24" s="439"/>
    </row>
    <row r="25" spans="1:18" ht="20.149999999999999" customHeight="1">
      <c r="B25" s="493"/>
      <c r="C25" s="464" t="s">
        <v>292</v>
      </c>
      <c r="D25" s="464" t="s">
        <v>348</v>
      </c>
      <c r="E25" s="464"/>
      <c r="F25" s="464" t="s">
        <v>289</v>
      </c>
      <c r="G25" s="419">
        <v>68</v>
      </c>
      <c r="H25" s="419" t="s">
        <v>290</v>
      </c>
      <c r="I25" s="419">
        <v>92</v>
      </c>
      <c r="J25" s="419">
        <v>92</v>
      </c>
      <c r="K25" s="419">
        <v>98</v>
      </c>
      <c r="L25" s="419" t="s">
        <v>290</v>
      </c>
      <c r="M25" s="499" t="s">
        <v>290</v>
      </c>
      <c r="N25" s="500">
        <v>87.51</v>
      </c>
      <c r="P25" s="424"/>
      <c r="Q25" s="425"/>
      <c r="R25" s="439"/>
    </row>
    <row r="26" spans="1:18" s="506" customFormat="1" ht="20.149999999999999" customHeight="1">
      <c r="A26" s="501"/>
      <c r="B26" s="502"/>
      <c r="C26" s="464" t="s">
        <v>347</v>
      </c>
      <c r="D26" s="464" t="s">
        <v>348</v>
      </c>
      <c r="E26" s="464" t="s">
        <v>289</v>
      </c>
      <c r="F26" s="464" t="s">
        <v>289</v>
      </c>
      <c r="G26" s="503">
        <v>212</v>
      </c>
      <c r="H26" s="503">
        <v>212</v>
      </c>
      <c r="I26" s="503">
        <v>212</v>
      </c>
      <c r="J26" s="503">
        <v>212</v>
      </c>
      <c r="K26" s="503">
        <v>212</v>
      </c>
      <c r="L26" s="503" t="s">
        <v>290</v>
      </c>
      <c r="M26" s="504" t="s">
        <v>290</v>
      </c>
      <c r="N26" s="505">
        <v>212</v>
      </c>
      <c r="P26" s="424"/>
      <c r="Q26" s="425"/>
      <c r="R26" s="507"/>
    </row>
    <row r="27" spans="1:18" ht="20.149999999999999" customHeight="1">
      <c r="B27" s="498" t="s">
        <v>360</v>
      </c>
      <c r="C27" s="464" t="s">
        <v>292</v>
      </c>
      <c r="D27" s="464" t="s">
        <v>350</v>
      </c>
      <c r="E27" s="464" t="s">
        <v>289</v>
      </c>
      <c r="F27" s="464" t="s">
        <v>289</v>
      </c>
      <c r="G27" s="419">
        <v>60</v>
      </c>
      <c r="H27" s="419" t="s">
        <v>290</v>
      </c>
      <c r="I27" s="419">
        <v>52</v>
      </c>
      <c r="J27" s="419">
        <v>52</v>
      </c>
      <c r="K27" s="419">
        <v>48</v>
      </c>
      <c r="L27" s="419" t="s">
        <v>290</v>
      </c>
      <c r="M27" s="499" t="s">
        <v>290</v>
      </c>
      <c r="N27" s="500">
        <v>52.3</v>
      </c>
      <c r="P27" s="424"/>
      <c r="Q27" s="425"/>
      <c r="R27" s="439"/>
    </row>
    <row r="28" spans="1:18" ht="20.149999999999999" customHeight="1">
      <c r="B28" s="498" t="s">
        <v>361</v>
      </c>
      <c r="C28" s="464" t="s">
        <v>362</v>
      </c>
      <c r="D28" s="464" t="s">
        <v>348</v>
      </c>
      <c r="E28" s="464" t="s">
        <v>289</v>
      </c>
      <c r="F28" s="464" t="s">
        <v>289</v>
      </c>
      <c r="G28" s="419">
        <v>40.44</v>
      </c>
      <c r="H28" s="419">
        <v>40.83</v>
      </c>
      <c r="I28" s="419">
        <v>32.630000000000003</v>
      </c>
      <c r="J28" s="419">
        <v>29</v>
      </c>
      <c r="K28" s="419">
        <v>27.41</v>
      </c>
      <c r="L28" s="419">
        <v>29.54</v>
      </c>
      <c r="M28" s="499" t="s">
        <v>290</v>
      </c>
      <c r="N28" s="500">
        <v>34.04</v>
      </c>
      <c r="P28" s="424"/>
      <c r="Q28" s="425"/>
      <c r="R28" s="439"/>
    </row>
    <row r="29" spans="1:18" s="506" customFormat="1" ht="20.149999999999999" customHeight="1">
      <c r="A29" s="501"/>
      <c r="B29" s="502"/>
      <c r="C29" s="464" t="s">
        <v>291</v>
      </c>
      <c r="D29" s="464" t="s">
        <v>348</v>
      </c>
      <c r="E29" s="464" t="s">
        <v>289</v>
      </c>
      <c r="F29" s="464" t="s">
        <v>289</v>
      </c>
      <c r="G29" s="503">
        <v>80</v>
      </c>
      <c r="H29" s="503">
        <v>80</v>
      </c>
      <c r="I29" s="503">
        <v>80</v>
      </c>
      <c r="J29" s="503">
        <v>80</v>
      </c>
      <c r="K29" s="503">
        <v>80</v>
      </c>
      <c r="L29" s="503" t="s">
        <v>290</v>
      </c>
      <c r="M29" s="504" t="s">
        <v>290</v>
      </c>
      <c r="N29" s="505">
        <v>80</v>
      </c>
      <c r="P29" s="424"/>
      <c r="Q29" s="425"/>
      <c r="R29" s="507"/>
    </row>
    <row r="30" spans="1:18" ht="20.149999999999999" customHeight="1">
      <c r="B30" s="498" t="s">
        <v>363</v>
      </c>
      <c r="C30" s="464" t="s">
        <v>292</v>
      </c>
      <c r="D30" s="464" t="s">
        <v>348</v>
      </c>
      <c r="E30" s="464" t="s">
        <v>289</v>
      </c>
      <c r="F30" s="464" t="s">
        <v>289</v>
      </c>
      <c r="G30" s="419">
        <v>118</v>
      </c>
      <c r="H30" s="419" t="s">
        <v>290</v>
      </c>
      <c r="I30" s="419">
        <v>100</v>
      </c>
      <c r="J30" s="419">
        <v>70</v>
      </c>
      <c r="K30" s="419">
        <v>92</v>
      </c>
      <c r="L30" s="419" t="s">
        <v>290</v>
      </c>
      <c r="M30" s="499" t="s">
        <v>290</v>
      </c>
      <c r="N30" s="500">
        <v>94.35</v>
      </c>
      <c r="P30" s="424"/>
      <c r="Q30" s="425"/>
      <c r="R30" s="439"/>
    </row>
    <row r="31" spans="1:18" ht="20.149999999999999" customHeight="1">
      <c r="B31" s="498" t="s">
        <v>364</v>
      </c>
      <c r="C31" s="464" t="s">
        <v>362</v>
      </c>
      <c r="D31" s="464" t="s">
        <v>304</v>
      </c>
      <c r="E31" s="464" t="s">
        <v>289</v>
      </c>
      <c r="F31" s="464" t="s">
        <v>365</v>
      </c>
      <c r="G31" s="419">
        <v>30.38</v>
      </c>
      <c r="H31" s="419">
        <v>26.93</v>
      </c>
      <c r="I31" s="419">
        <v>23.76</v>
      </c>
      <c r="J31" s="419">
        <v>24.94</v>
      </c>
      <c r="K31" s="419">
        <v>23.5</v>
      </c>
      <c r="L31" s="419">
        <v>23.53</v>
      </c>
      <c r="M31" s="499" t="s">
        <v>290</v>
      </c>
      <c r="N31" s="500">
        <v>26.39</v>
      </c>
      <c r="P31" s="424"/>
      <c r="Q31" s="425"/>
      <c r="R31" s="439"/>
    </row>
    <row r="32" spans="1:18" ht="20.149999999999999" customHeight="1">
      <c r="B32" s="493"/>
      <c r="C32" s="464" t="s">
        <v>332</v>
      </c>
      <c r="D32" s="464" t="s">
        <v>304</v>
      </c>
      <c r="E32" s="464"/>
      <c r="F32" s="464" t="s">
        <v>365</v>
      </c>
      <c r="G32" s="419">
        <v>57</v>
      </c>
      <c r="H32" s="419">
        <v>52</v>
      </c>
      <c r="I32" s="419">
        <v>47</v>
      </c>
      <c r="J32" s="419">
        <v>47</v>
      </c>
      <c r="K32" s="419">
        <v>47</v>
      </c>
      <c r="L32" s="419">
        <v>47</v>
      </c>
      <c r="M32" s="499" t="s">
        <v>290</v>
      </c>
      <c r="N32" s="500">
        <v>51.56</v>
      </c>
      <c r="P32" s="424"/>
      <c r="Q32" s="425"/>
      <c r="R32" s="439"/>
    </row>
    <row r="33" spans="1:18" ht="20.149999999999999" customHeight="1">
      <c r="B33" s="493"/>
      <c r="C33" s="464" t="s">
        <v>291</v>
      </c>
      <c r="D33" s="464" t="s">
        <v>304</v>
      </c>
      <c r="E33" s="464" t="s">
        <v>289</v>
      </c>
      <c r="F33" s="464" t="s">
        <v>365</v>
      </c>
      <c r="G33" s="419">
        <v>50</v>
      </c>
      <c r="H33" s="419">
        <v>50</v>
      </c>
      <c r="I33" s="419">
        <v>50</v>
      </c>
      <c r="J33" s="419">
        <v>50</v>
      </c>
      <c r="K33" s="419">
        <v>50</v>
      </c>
      <c r="L33" s="419" t="s">
        <v>290</v>
      </c>
      <c r="M33" s="499" t="s">
        <v>290</v>
      </c>
      <c r="N33" s="500">
        <v>50</v>
      </c>
      <c r="P33" s="424"/>
      <c r="Q33" s="425"/>
      <c r="R33" s="439"/>
    </row>
    <row r="34" spans="1:18" s="506" customFormat="1" ht="20.149999999999999" customHeight="1">
      <c r="A34" s="501"/>
      <c r="B34" s="502"/>
      <c r="C34" s="464" t="s">
        <v>292</v>
      </c>
      <c r="D34" s="464" t="s">
        <v>304</v>
      </c>
      <c r="E34" s="464" t="s">
        <v>289</v>
      </c>
      <c r="F34" s="464" t="s">
        <v>365</v>
      </c>
      <c r="G34" s="503">
        <v>104</v>
      </c>
      <c r="H34" s="503" t="s">
        <v>290</v>
      </c>
      <c r="I34" s="503">
        <v>75</v>
      </c>
      <c r="J34" s="503">
        <v>75</v>
      </c>
      <c r="K34" s="503">
        <v>54</v>
      </c>
      <c r="L34" s="503" t="s">
        <v>290</v>
      </c>
      <c r="M34" s="504" t="s">
        <v>290</v>
      </c>
      <c r="N34" s="505">
        <v>77.73</v>
      </c>
      <c r="P34" s="424"/>
      <c r="Q34" s="425"/>
      <c r="R34" s="507"/>
    </row>
    <row r="35" spans="1:18" ht="20.149999999999999" customHeight="1">
      <c r="B35" s="498" t="s">
        <v>366</v>
      </c>
      <c r="C35" s="464" t="s">
        <v>292</v>
      </c>
      <c r="D35" s="464" t="s">
        <v>367</v>
      </c>
      <c r="E35" s="464" t="s">
        <v>289</v>
      </c>
      <c r="F35" s="464" t="s">
        <v>289</v>
      </c>
      <c r="G35" s="419">
        <v>38</v>
      </c>
      <c r="H35" s="419" t="s">
        <v>290</v>
      </c>
      <c r="I35" s="419">
        <v>40</v>
      </c>
      <c r="J35" s="419">
        <v>40</v>
      </c>
      <c r="K35" s="419">
        <v>42</v>
      </c>
      <c r="L35" s="419" t="s">
        <v>290</v>
      </c>
      <c r="M35" s="499" t="s">
        <v>290</v>
      </c>
      <c r="N35" s="500">
        <v>39.93</v>
      </c>
      <c r="P35" s="424"/>
      <c r="Q35" s="425"/>
      <c r="R35" s="439"/>
    </row>
    <row r="36" spans="1:18" ht="20.149999999999999" customHeight="1">
      <c r="B36" s="498" t="s">
        <v>368</v>
      </c>
      <c r="C36" s="464" t="s">
        <v>369</v>
      </c>
      <c r="D36" s="464" t="s">
        <v>348</v>
      </c>
      <c r="E36" s="464" t="s">
        <v>289</v>
      </c>
      <c r="F36" s="464" t="s">
        <v>289</v>
      </c>
      <c r="G36" s="419">
        <v>48</v>
      </c>
      <c r="H36" s="419">
        <v>48</v>
      </c>
      <c r="I36" s="419">
        <v>48</v>
      </c>
      <c r="J36" s="419">
        <v>48</v>
      </c>
      <c r="K36" s="419">
        <v>48</v>
      </c>
      <c r="L36" s="419" t="s">
        <v>290</v>
      </c>
      <c r="M36" s="499" t="s">
        <v>290</v>
      </c>
      <c r="N36" s="500">
        <v>48</v>
      </c>
      <c r="P36" s="424"/>
      <c r="Q36" s="425"/>
      <c r="R36" s="439"/>
    </row>
    <row r="37" spans="1:18" ht="20.149999999999999" customHeight="1">
      <c r="B37" s="493"/>
      <c r="C37" s="464" t="s">
        <v>352</v>
      </c>
      <c r="D37" s="464" t="s">
        <v>348</v>
      </c>
      <c r="E37" s="464" t="s">
        <v>289</v>
      </c>
      <c r="F37" s="464" t="s">
        <v>289</v>
      </c>
      <c r="G37" s="503">
        <v>71.25</v>
      </c>
      <c r="H37" s="503">
        <v>70.37</v>
      </c>
      <c r="I37" s="503">
        <v>70.83</v>
      </c>
      <c r="J37" s="503">
        <v>72.36</v>
      </c>
      <c r="K37" s="503">
        <v>72.400000000000006</v>
      </c>
      <c r="L37" s="508" t="s">
        <v>290</v>
      </c>
      <c r="M37" s="509" t="s">
        <v>290</v>
      </c>
      <c r="N37" s="505">
        <v>71.44</v>
      </c>
      <c r="P37" s="424"/>
      <c r="Q37" s="425"/>
      <c r="R37" s="439"/>
    </row>
    <row r="38" spans="1:18" ht="20.149999999999999" customHeight="1">
      <c r="B38" s="493"/>
      <c r="C38" s="464" t="s">
        <v>355</v>
      </c>
      <c r="D38" s="464" t="s">
        <v>348</v>
      </c>
      <c r="E38" s="464" t="s">
        <v>289</v>
      </c>
      <c r="F38" s="464" t="s">
        <v>289</v>
      </c>
      <c r="G38" s="503">
        <v>95</v>
      </c>
      <c r="H38" s="503">
        <v>95</v>
      </c>
      <c r="I38" s="503">
        <v>95</v>
      </c>
      <c r="J38" s="503">
        <v>95</v>
      </c>
      <c r="K38" s="503">
        <v>95</v>
      </c>
      <c r="L38" s="508" t="s">
        <v>290</v>
      </c>
      <c r="M38" s="509" t="s">
        <v>290</v>
      </c>
      <c r="N38" s="505">
        <v>95</v>
      </c>
      <c r="P38" s="424"/>
      <c r="Q38" s="425"/>
      <c r="R38" s="439"/>
    </row>
    <row r="39" spans="1:18" ht="20.149999999999999" customHeight="1">
      <c r="B39" s="493"/>
      <c r="C39" s="464" t="s">
        <v>317</v>
      </c>
      <c r="D39" s="464" t="s">
        <v>348</v>
      </c>
      <c r="E39" s="464" t="s">
        <v>289</v>
      </c>
      <c r="F39" s="464" t="s">
        <v>289</v>
      </c>
      <c r="G39" s="503">
        <v>52.8</v>
      </c>
      <c r="H39" s="503">
        <v>52.8</v>
      </c>
      <c r="I39" s="503">
        <v>52.8</v>
      </c>
      <c r="J39" s="503">
        <v>52.8</v>
      </c>
      <c r="K39" s="503">
        <v>52.8</v>
      </c>
      <c r="L39" s="508" t="s">
        <v>290</v>
      </c>
      <c r="M39" s="509" t="s">
        <v>290</v>
      </c>
      <c r="N39" s="505">
        <v>52.8</v>
      </c>
      <c r="P39" s="424"/>
      <c r="Q39" s="425"/>
      <c r="R39" s="439"/>
    </row>
    <row r="40" spans="1:18" ht="20.149999999999999" customHeight="1">
      <c r="B40" s="493"/>
      <c r="C40" s="464" t="s">
        <v>349</v>
      </c>
      <c r="D40" s="464" t="s">
        <v>348</v>
      </c>
      <c r="E40" s="464" t="s">
        <v>289</v>
      </c>
      <c r="F40" s="464" t="s">
        <v>289</v>
      </c>
      <c r="G40" s="503">
        <v>67</v>
      </c>
      <c r="H40" s="503">
        <v>67</v>
      </c>
      <c r="I40" s="503">
        <v>67</v>
      </c>
      <c r="J40" s="503">
        <v>67</v>
      </c>
      <c r="K40" s="503">
        <v>67</v>
      </c>
      <c r="L40" s="508" t="s">
        <v>290</v>
      </c>
      <c r="M40" s="509" t="s">
        <v>290</v>
      </c>
      <c r="N40" s="505">
        <v>67</v>
      </c>
      <c r="P40" s="424"/>
      <c r="Q40" s="425"/>
      <c r="R40" s="439"/>
    </row>
    <row r="41" spans="1:18" s="506" customFormat="1" ht="20.149999999999999" customHeight="1">
      <c r="A41" s="501"/>
      <c r="B41" s="502"/>
      <c r="C41" s="464" t="s">
        <v>370</v>
      </c>
      <c r="D41" s="464" t="s">
        <v>348</v>
      </c>
      <c r="E41" s="464" t="s">
        <v>289</v>
      </c>
      <c r="F41" s="464" t="s">
        <v>289</v>
      </c>
      <c r="G41" s="503">
        <v>88.9</v>
      </c>
      <c r="H41" s="503">
        <v>88.9</v>
      </c>
      <c r="I41" s="503">
        <v>88.9</v>
      </c>
      <c r="J41" s="503">
        <v>88.9</v>
      </c>
      <c r="K41" s="503">
        <v>88.9</v>
      </c>
      <c r="L41" s="503" t="s">
        <v>290</v>
      </c>
      <c r="M41" s="504" t="s">
        <v>290</v>
      </c>
      <c r="N41" s="505">
        <v>88.9</v>
      </c>
      <c r="P41" s="424"/>
      <c r="Q41" s="425"/>
      <c r="R41" s="507"/>
    </row>
    <row r="42" spans="1:18" ht="20.149999999999999" customHeight="1">
      <c r="B42" s="498" t="s">
        <v>371</v>
      </c>
      <c r="C42" s="464" t="s">
        <v>369</v>
      </c>
      <c r="D42" s="464" t="s">
        <v>372</v>
      </c>
      <c r="E42" s="464" t="s">
        <v>289</v>
      </c>
      <c r="F42" s="464" t="s">
        <v>373</v>
      </c>
      <c r="G42" s="503">
        <v>185.45</v>
      </c>
      <c r="H42" s="503">
        <v>185.45</v>
      </c>
      <c r="I42" s="503">
        <v>185.45</v>
      </c>
      <c r="J42" s="503">
        <v>185.45</v>
      </c>
      <c r="K42" s="503">
        <v>185.45</v>
      </c>
      <c r="L42" s="508" t="s">
        <v>290</v>
      </c>
      <c r="M42" s="509" t="s">
        <v>290</v>
      </c>
      <c r="N42" s="505">
        <v>185.45</v>
      </c>
      <c r="P42" s="424"/>
      <c r="Q42" s="425"/>
      <c r="R42" s="439"/>
    </row>
    <row r="43" spans="1:18" ht="20.149999999999999" customHeight="1">
      <c r="B43" s="493"/>
      <c r="C43" s="464" t="s">
        <v>355</v>
      </c>
      <c r="D43" s="464" t="s">
        <v>372</v>
      </c>
      <c r="E43" s="464" t="s">
        <v>289</v>
      </c>
      <c r="F43" s="464" t="s">
        <v>373</v>
      </c>
      <c r="G43" s="503">
        <v>188.52</v>
      </c>
      <c r="H43" s="503">
        <v>188.52</v>
      </c>
      <c r="I43" s="503">
        <v>188.52</v>
      </c>
      <c r="J43" s="503">
        <v>188.52</v>
      </c>
      <c r="K43" s="503">
        <v>188.52</v>
      </c>
      <c r="L43" s="508" t="s">
        <v>290</v>
      </c>
      <c r="M43" s="509" t="s">
        <v>290</v>
      </c>
      <c r="N43" s="505">
        <v>188.52</v>
      </c>
      <c r="P43" s="424"/>
      <c r="Q43" s="425"/>
      <c r="R43" s="439"/>
    </row>
    <row r="44" spans="1:18" ht="20.149999999999999" customHeight="1">
      <c r="B44" s="493"/>
      <c r="C44" s="464" t="s">
        <v>327</v>
      </c>
      <c r="D44" s="464" t="s">
        <v>372</v>
      </c>
      <c r="E44" s="464" t="s">
        <v>289</v>
      </c>
      <c r="F44" s="464" t="s">
        <v>373</v>
      </c>
      <c r="G44" s="503">
        <v>250</v>
      </c>
      <c r="H44" s="503">
        <v>250</v>
      </c>
      <c r="I44" s="503">
        <v>250</v>
      </c>
      <c r="J44" s="503">
        <v>250</v>
      </c>
      <c r="K44" s="503">
        <v>250</v>
      </c>
      <c r="L44" s="508" t="s">
        <v>290</v>
      </c>
      <c r="M44" s="509" t="s">
        <v>290</v>
      </c>
      <c r="N44" s="505">
        <v>250</v>
      </c>
      <c r="P44" s="424"/>
      <c r="Q44" s="425"/>
      <c r="R44" s="439"/>
    </row>
    <row r="45" spans="1:18" s="506" customFormat="1" ht="20.149999999999999" customHeight="1">
      <c r="A45" s="501"/>
      <c r="B45" s="502"/>
      <c r="C45" s="464" t="s">
        <v>347</v>
      </c>
      <c r="D45" s="464" t="s">
        <v>372</v>
      </c>
      <c r="E45" s="464" t="s">
        <v>289</v>
      </c>
      <c r="F45" s="464" t="s">
        <v>373</v>
      </c>
      <c r="G45" s="503">
        <v>280</v>
      </c>
      <c r="H45" s="503">
        <v>280</v>
      </c>
      <c r="I45" s="503">
        <v>280</v>
      </c>
      <c r="J45" s="503">
        <v>280</v>
      </c>
      <c r="K45" s="503">
        <v>280</v>
      </c>
      <c r="L45" s="503" t="s">
        <v>290</v>
      </c>
      <c r="M45" s="504" t="s">
        <v>290</v>
      </c>
      <c r="N45" s="505">
        <v>280</v>
      </c>
      <c r="P45" s="424"/>
      <c r="Q45" s="425"/>
      <c r="R45" s="507"/>
    </row>
    <row r="46" spans="1:18" ht="20.149999999999999" customHeight="1">
      <c r="B46" s="498" t="s">
        <v>374</v>
      </c>
      <c r="C46" s="464" t="s">
        <v>375</v>
      </c>
      <c r="D46" s="464" t="s">
        <v>348</v>
      </c>
      <c r="E46" s="464" t="s">
        <v>289</v>
      </c>
      <c r="F46" s="464" t="s">
        <v>289</v>
      </c>
      <c r="G46" s="503">
        <v>80.94</v>
      </c>
      <c r="H46" s="503">
        <v>80.94</v>
      </c>
      <c r="I46" s="503">
        <v>80.94</v>
      </c>
      <c r="J46" s="503">
        <v>80.94</v>
      </c>
      <c r="K46" s="503">
        <v>80.94</v>
      </c>
      <c r="L46" s="508" t="s">
        <v>290</v>
      </c>
      <c r="M46" s="509" t="s">
        <v>290</v>
      </c>
      <c r="N46" s="505">
        <v>80.94</v>
      </c>
      <c r="P46" s="424"/>
      <c r="Q46" s="425"/>
      <c r="R46" s="439"/>
    </row>
    <row r="47" spans="1:18" ht="20.149999999999999" customHeight="1">
      <c r="B47" s="493"/>
      <c r="C47" s="464" t="s">
        <v>295</v>
      </c>
      <c r="D47" s="464" t="s">
        <v>348</v>
      </c>
      <c r="E47" s="464"/>
      <c r="F47" s="464" t="s">
        <v>289</v>
      </c>
      <c r="G47" s="503">
        <v>70</v>
      </c>
      <c r="H47" s="503">
        <v>70</v>
      </c>
      <c r="I47" s="503">
        <v>70</v>
      </c>
      <c r="J47" s="503">
        <v>70</v>
      </c>
      <c r="K47" s="503">
        <v>70</v>
      </c>
      <c r="L47" s="508" t="s">
        <v>290</v>
      </c>
      <c r="M47" s="509" t="s">
        <v>290</v>
      </c>
      <c r="N47" s="505">
        <v>70</v>
      </c>
      <c r="P47" s="424"/>
      <c r="Q47" s="425"/>
      <c r="R47" s="439"/>
    </row>
    <row r="48" spans="1:18" ht="20.149999999999999" customHeight="1">
      <c r="B48" s="493"/>
      <c r="C48" s="464" t="s">
        <v>352</v>
      </c>
      <c r="D48" s="464" t="s">
        <v>348</v>
      </c>
      <c r="E48" s="464" t="s">
        <v>289</v>
      </c>
      <c r="F48" s="464" t="s">
        <v>289</v>
      </c>
      <c r="G48" s="503">
        <v>61.89</v>
      </c>
      <c r="H48" s="503">
        <v>61.77</v>
      </c>
      <c r="I48" s="503">
        <v>61.52</v>
      </c>
      <c r="J48" s="503">
        <v>62.93</v>
      </c>
      <c r="K48" s="503">
        <v>63.26</v>
      </c>
      <c r="L48" s="508" t="s">
        <v>290</v>
      </c>
      <c r="M48" s="509" t="s">
        <v>290</v>
      </c>
      <c r="N48" s="505">
        <v>62.27</v>
      </c>
      <c r="P48" s="424"/>
      <c r="Q48" s="425"/>
      <c r="R48" s="439"/>
    </row>
    <row r="49" spans="1:18" ht="20.149999999999999" customHeight="1">
      <c r="B49" s="493"/>
      <c r="C49" s="464" t="s">
        <v>332</v>
      </c>
      <c r="D49" s="464" t="s">
        <v>348</v>
      </c>
      <c r="E49" s="464" t="s">
        <v>289</v>
      </c>
      <c r="F49" s="464" t="s">
        <v>289</v>
      </c>
      <c r="G49" s="503">
        <v>101.8</v>
      </c>
      <c r="H49" s="503">
        <v>101.8</v>
      </c>
      <c r="I49" s="503">
        <v>101.8</v>
      </c>
      <c r="J49" s="503">
        <v>101.8</v>
      </c>
      <c r="K49" s="503">
        <v>101.8</v>
      </c>
      <c r="L49" s="508" t="s">
        <v>290</v>
      </c>
      <c r="M49" s="509" t="s">
        <v>290</v>
      </c>
      <c r="N49" s="505">
        <v>101.8</v>
      </c>
      <c r="P49" s="424"/>
      <c r="Q49" s="425"/>
      <c r="R49" s="439"/>
    </row>
    <row r="50" spans="1:18" ht="20.149999999999999" customHeight="1">
      <c r="B50" s="493"/>
      <c r="C50" s="464" t="s">
        <v>327</v>
      </c>
      <c r="D50" s="464" t="s">
        <v>348</v>
      </c>
      <c r="E50" s="464" t="s">
        <v>289</v>
      </c>
      <c r="F50" s="464" t="s">
        <v>289</v>
      </c>
      <c r="G50" s="503">
        <v>49.5</v>
      </c>
      <c r="H50" s="503">
        <v>49.5</v>
      </c>
      <c r="I50" s="503">
        <v>49.5</v>
      </c>
      <c r="J50" s="503">
        <v>49.5</v>
      </c>
      <c r="K50" s="503">
        <v>49.5</v>
      </c>
      <c r="L50" s="508" t="s">
        <v>290</v>
      </c>
      <c r="M50" s="509" t="s">
        <v>290</v>
      </c>
      <c r="N50" s="505">
        <v>49.5</v>
      </c>
      <c r="P50" s="424"/>
      <c r="Q50" s="425"/>
      <c r="R50" s="439"/>
    </row>
    <row r="51" spans="1:18" ht="20.149999999999999" customHeight="1">
      <c r="B51" s="493"/>
      <c r="C51" s="464" t="s">
        <v>292</v>
      </c>
      <c r="D51" s="464" t="s">
        <v>348</v>
      </c>
      <c r="E51" s="464" t="s">
        <v>289</v>
      </c>
      <c r="F51" s="464" t="s">
        <v>289</v>
      </c>
      <c r="G51" s="503">
        <v>64</v>
      </c>
      <c r="H51" s="503" t="s">
        <v>290</v>
      </c>
      <c r="I51" s="503">
        <v>97</v>
      </c>
      <c r="J51" s="503">
        <v>97</v>
      </c>
      <c r="K51" s="503">
        <v>107</v>
      </c>
      <c r="L51" s="508" t="s">
        <v>290</v>
      </c>
      <c r="M51" s="509" t="s">
        <v>290</v>
      </c>
      <c r="N51" s="505">
        <v>89.9</v>
      </c>
      <c r="P51" s="424"/>
      <c r="Q51" s="425"/>
      <c r="R51" s="439"/>
    </row>
    <row r="52" spans="1:18" ht="20.149999999999999" customHeight="1">
      <c r="B52" s="493"/>
      <c r="C52" s="464" t="s">
        <v>347</v>
      </c>
      <c r="D52" s="464" t="s">
        <v>348</v>
      </c>
      <c r="E52" s="464" t="s">
        <v>289</v>
      </c>
      <c r="F52" s="464" t="s">
        <v>289</v>
      </c>
      <c r="G52" s="503">
        <v>107</v>
      </c>
      <c r="H52" s="503">
        <v>107</v>
      </c>
      <c r="I52" s="503">
        <v>107</v>
      </c>
      <c r="J52" s="503">
        <v>107</v>
      </c>
      <c r="K52" s="503">
        <v>107</v>
      </c>
      <c r="L52" s="508" t="s">
        <v>290</v>
      </c>
      <c r="M52" s="509" t="s">
        <v>290</v>
      </c>
      <c r="N52" s="505">
        <v>107</v>
      </c>
      <c r="P52" s="424"/>
      <c r="Q52" s="425"/>
      <c r="R52" s="439"/>
    </row>
    <row r="53" spans="1:18" ht="20.149999999999999" customHeight="1">
      <c r="B53" s="493"/>
      <c r="C53" s="464" t="s">
        <v>376</v>
      </c>
      <c r="D53" s="464" t="s">
        <v>348</v>
      </c>
      <c r="E53" s="464" t="s">
        <v>289</v>
      </c>
      <c r="F53" s="464" t="s">
        <v>289</v>
      </c>
      <c r="G53" s="503">
        <v>90</v>
      </c>
      <c r="H53" s="503">
        <v>90</v>
      </c>
      <c r="I53" s="503">
        <v>90</v>
      </c>
      <c r="J53" s="503">
        <v>90</v>
      </c>
      <c r="K53" s="503">
        <v>90</v>
      </c>
      <c r="L53" s="508" t="s">
        <v>290</v>
      </c>
      <c r="M53" s="509" t="s">
        <v>290</v>
      </c>
      <c r="N53" s="505">
        <v>90</v>
      </c>
      <c r="P53" s="424"/>
      <c r="Q53" s="425"/>
      <c r="R53" s="439"/>
    </row>
    <row r="54" spans="1:18" s="506" customFormat="1" ht="20.149999999999999" customHeight="1">
      <c r="A54" s="501"/>
      <c r="B54" s="502"/>
      <c r="C54" s="464" t="s">
        <v>370</v>
      </c>
      <c r="D54" s="464" t="s">
        <v>348</v>
      </c>
      <c r="E54" s="464" t="s">
        <v>289</v>
      </c>
      <c r="F54" s="464" t="s">
        <v>289</v>
      </c>
      <c r="G54" s="503">
        <v>97.5</v>
      </c>
      <c r="H54" s="503">
        <v>95</v>
      </c>
      <c r="I54" s="503">
        <v>90</v>
      </c>
      <c r="J54" s="503">
        <v>88</v>
      </c>
      <c r="K54" s="503">
        <v>88</v>
      </c>
      <c r="L54" s="503" t="s">
        <v>290</v>
      </c>
      <c r="M54" s="504" t="s">
        <v>290</v>
      </c>
      <c r="N54" s="505">
        <v>91.7</v>
      </c>
      <c r="P54" s="424"/>
      <c r="Q54" s="425"/>
      <c r="R54" s="507"/>
    </row>
    <row r="55" spans="1:18" ht="20.149999999999999" customHeight="1">
      <c r="B55" s="498" t="s">
        <v>377</v>
      </c>
      <c r="C55" s="464" t="s">
        <v>349</v>
      </c>
      <c r="D55" s="464" t="s">
        <v>378</v>
      </c>
      <c r="E55" s="464" t="s">
        <v>289</v>
      </c>
      <c r="F55" s="464" t="s">
        <v>289</v>
      </c>
      <c r="G55" s="503">
        <v>65</v>
      </c>
      <c r="H55" s="503">
        <v>65</v>
      </c>
      <c r="I55" s="503">
        <v>65</v>
      </c>
      <c r="J55" s="503">
        <v>65</v>
      </c>
      <c r="K55" s="503">
        <v>65</v>
      </c>
      <c r="L55" s="508" t="s">
        <v>290</v>
      </c>
      <c r="M55" s="509" t="s">
        <v>290</v>
      </c>
      <c r="N55" s="505">
        <v>65</v>
      </c>
      <c r="P55" s="424"/>
      <c r="Q55" s="425"/>
      <c r="R55" s="439"/>
    </row>
    <row r="56" spans="1:18" ht="20.149999999999999" customHeight="1">
      <c r="B56" s="493"/>
      <c r="C56" s="464" t="s">
        <v>292</v>
      </c>
      <c r="D56" s="464" t="s">
        <v>378</v>
      </c>
      <c r="E56" s="464" t="s">
        <v>289</v>
      </c>
      <c r="F56" s="464" t="s">
        <v>289</v>
      </c>
      <c r="G56" s="503">
        <v>60</v>
      </c>
      <c r="H56" s="503" t="s">
        <v>290</v>
      </c>
      <c r="I56" s="503">
        <v>80</v>
      </c>
      <c r="J56" s="503">
        <v>92</v>
      </c>
      <c r="K56" s="503">
        <v>92</v>
      </c>
      <c r="L56" s="508" t="s">
        <v>290</v>
      </c>
      <c r="M56" s="509" t="s">
        <v>290</v>
      </c>
      <c r="N56" s="505">
        <v>83.03</v>
      </c>
      <c r="P56" s="424"/>
      <c r="Q56" s="425"/>
      <c r="R56" s="439"/>
    </row>
    <row r="57" spans="1:18" ht="20.149999999999999" customHeight="1">
      <c r="B57" s="493"/>
      <c r="C57" s="464" t="s">
        <v>375</v>
      </c>
      <c r="D57" s="464" t="s">
        <v>348</v>
      </c>
      <c r="E57" s="464" t="s">
        <v>289</v>
      </c>
      <c r="F57" s="464" t="s">
        <v>289</v>
      </c>
      <c r="G57" s="503">
        <v>51.82</v>
      </c>
      <c r="H57" s="503">
        <v>51.82</v>
      </c>
      <c r="I57" s="503">
        <v>51.82</v>
      </c>
      <c r="J57" s="503">
        <v>51.82</v>
      </c>
      <c r="K57" s="503">
        <v>51.82</v>
      </c>
      <c r="L57" s="508" t="s">
        <v>290</v>
      </c>
      <c r="M57" s="509" t="s">
        <v>290</v>
      </c>
      <c r="N57" s="505">
        <v>51.82</v>
      </c>
      <c r="P57" s="424"/>
      <c r="Q57" s="425"/>
      <c r="R57" s="439"/>
    </row>
    <row r="58" spans="1:18" ht="20.149999999999999" customHeight="1">
      <c r="B58" s="493"/>
      <c r="C58" s="464" t="s">
        <v>379</v>
      </c>
      <c r="D58" s="464" t="s">
        <v>348</v>
      </c>
      <c r="E58" s="464" t="s">
        <v>289</v>
      </c>
      <c r="F58" s="464" t="s">
        <v>289</v>
      </c>
      <c r="G58" s="503">
        <v>77.5</v>
      </c>
      <c r="H58" s="503">
        <v>77.5</v>
      </c>
      <c r="I58" s="503">
        <v>77.5</v>
      </c>
      <c r="J58" s="503">
        <v>77.5</v>
      </c>
      <c r="K58" s="503">
        <v>77.5</v>
      </c>
      <c r="L58" s="508" t="s">
        <v>290</v>
      </c>
      <c r="M58" s="509" t="s">
        <v>290</v>
      </c>
      <c r="N58" s="505">
        <v>77.5</v>
      </c>
      <c r="P58" s="424"/>
      <c r="Q58" s="425"/>
      <c r="R58" s="439"/>
    </row>
    <row r="59" spans="1:18" ht="20.149999999999999" customHeight="1">
      <c r="B59" s="493"/>
      <c r="C59" s="464" t="s">
        <v>380</v>
      </c>
      <c r="D59" s="464" t="s">
        <v>348</v>
      </c>
      <c r="E59" s="464" t="s">
        <v>289</v>
      </c>
      <c r="F59" s="464" t="s">
        <v>289</v>
      </c>
      <c r="G59" s="503">
        <v>107.7</v>
      </c>
      <c r="H59" s="503">
        <v>107.7</v>
      </c>
      <c r="I59" s="503">
        <v>107.7</v>
      </c>
      <c r="J59" s="503">
        <v>107.7</v>
      </c>
      <c r="K59" s="503">
        <v>107.7</v>
      </c>
      <c r="L59" s="508" t="s">
        <v>290</v>
      </c>
      <c r="M59" s="509" t="s">
        <v>290</v>
      </c>
      <c r="N59" s="505">
        <v>107.7</v>
      </c>
      <c r="P59" s="424"/>
      <c r="Q59" s="425"/>
      <c r="R59" s="439"/>
    </row>
    <row r="60" spans="1:18" ht="20.149999999999999" customHeight="1">
      <c r="B60" s="502"/>
      <c r="C60" s="464" t="s">
        <v>347</v>
      </c>
      <c r="D60" s="464" t="s">
        <v>348</v>
      </c>
      <c r="E60" s="464" t="s">
        <v>289</v>
      </c>
      <c r="F60" s="464" t="s">
        <v>289</v>
      </c>
      <c r="G60" s="503">
        <v>78</v>
      </c>
      <c r="H60" s="503">
        <v>78</v>
      </c>
      <c r="I60" s="503">
        <v>78</v>
      </c>
      <c r="J60" s="503">
        <v>78</v>
      </c>
      <c r="K60" s="503">
        <v>78</v>
      </c>
      <c r="L60" s="508" t="s">
        <v>290</v>
      </c>
      <c r="M60" s="509" t="s">
        <v>290</v>
      </c>
      <c r="N60" s="505">
        <v>78</v>
      </c>
      <c r="P60" s="424"/>
      <c r="Q60" s="425"/>
      <c r="R60" s="439"/>
    </row>
    <row r="61" spans="1:18" s="506" customFormat="1" ht="20.149999999999999" customHeight="1">
      <c r="A61" s="501"/>
      <c r="B61" s="493" t="s">
        <v>381</v>
      </c>
      <c r="C61" s="464" t="s">
        <v>292</v>
      </c>
      <c r="D61" s="464" t="s">
        <v>348</v>
      </c>
      <c r="E61" s="464" t="s">
        <v>289</v>
      </c>
      <c r="F61" s="464" t="s">
        <v>289</v>
      </c>
      <c r="G61" s="503">
        <v>68</v>
      </c>
      <c r="H61" s="503" t="s">
        <v>290</v>
      </c>
      <c r="I61" s="503">
        <v>84</v>
      </c>
      <c r="J61" s="503">
        <v>84</v>
      </c>
      <c r="K61" s="503">
        <v>98</v>
      </c>
      <c r="L61" s="503" t="s">
        <v>290</v>
      </c>
      <c r="M61" s="504" t="s">
        <v>290</v>
      </c>
      <c r="N61" s="505">
        <v>72.14</v>
      </c>
      <c r="P61" s="424"/>
      <c r="Q61" s="425"/>
      <c r="R61" s="507"/>
    </row>
    <row r="62" spans="1:18" s="506" customFormat="1" ht="20.149999999999999" customHeight="1">
      <c r="A62" s="501"/>
      <c r="B62" s="502"/>
      <c r="C62" s="464" t="s">
        <v>347</v>
      </c>
      <c r="D62" s="464" t="s">
        <v>348</v>
      </c>
      <c r="E62" s="464" t="s">
        <v>289</v>
      </c>
      <c r="F62" s="464" t="s">
        <v>289</v>
      </c>
      <c r="G62" s="503">
        <v>123</v>
      </c>
      <c r="H62" s="503">
        <v>123</v>
      </c>
      <c r="I62" s="503">
        <v>123</v>
      </c>
      <c r="J62" s="503">
        <v>123</v>
      </c>
      <c r="K62" s="503">
        <v>123</v>
      </c>
      <c r="L62" s="503" t="s">
        <v>290</v>
      </c>
      <c r="M62" s="504" t="s">
        <v>290</v>
      </c>
      <c r="N62" s="505">
        <v>123</v>
      </c>
      <c r="P62" s="424"/>
      <c r="Q62" s="425"/>
      <c r="R62" s="507"/>
    </row>
    <row r="63" spans="1:18" ht="20.149999999999999" customHeight="1">
      <c r="B63" s="510" t="s">
        <v>382</v>
      </c>
      <c r="C63" s="464" t="s">
        <v>332</v>
      </c>
      <c r="D63" s="464" t="s">
        <v>350</v>
      </c>
      <c r="E63" s="464" t="s">
        <v>289</v>
      </c>
      <c r="F63" s="464" t="s">
        <v>383</v>
      </c>
      <c r="G63" s="419">
        <v>581.36</v>
      </c>
      <c r="H63" s="419">
        <v>580.70000000000005</v>
      </c>
      <c r="I63" s="419">
        <v>581.62</v>
      </c>
      <c r="J63" s="419">
        <v>583.11</v>
      </c>
      <c r="K63" s="419">
        <v>581.19000000000005</v>
      </c>
      <c r="L63" s="419">
        <v>576.30999999999995</v>
      </c>
      <c r="M63" s="499">
        <v>584.12</v>
      </c>
      <c r="N63" s="500">
        <v>581.13</v>
      </c>
      <c r="P63" s="424"/>
      <c r="Q63" s="425"/>
      <c r="R63" s="439"/>
    </row>
    <row r="64" spans="1:18" ht="20.149999999999999" customHeight="1">
      <c r="B64" s="510" t="s">
        <v>384</v>
      </c>
      <c r="C64" s="464" t="s">
        <v>292</v>
      </c>
      <c r="D64" s="464" t="s">
        <v>348</v>
      </c>
      <c r="E64" s="464" t="s">
        <v>289</v>
      </c>
      <c r="F64" s="464" t="s">
        <v>289</v>
      </c>
      <c r="G64" s="419">
        <v>92</v>
      </c>
      <c r="H64" s="419" t="s">
        <v>290</v>
      </c>
      <c r="I64" s="419">
        <v>141</v>
      </c>
      <c r="J64" s="419">
        <v>152</v>
      </c>
      <c r="K64" s="419">
        <v>152</v>
      </c>
      <c r="L64" s="419" t="s">
        <v>290</v>
      </c>
      <c r="M64" s="499" t="s">
        <v>290</v>
      </c>
      <c r="N64" s="500">
        <v>130.21</v>
      </c>
      <c r="P64" s="424"/>
      <c r="Q64" s="425"/>
      <c r="R64" s="439"/>
    </row>
    <row r="65" spans="1:18" s="506" customFormat="1" ht="20.149999999999999" customHeight="1">
      <c r="A65" s="501"/>
      <c r="B65" s="493" t="s">
        <v>385</v>
      </c>
      <c r="C65" s="464" t="s">
        <v>375</v>
      </c>
      <c r="D65" s="464" t="s">
        <v>304</v>
      </c>
      <c r="E65" s="464" t="s">
        <v>289</v>
      </c>
      <c r="F65" s="464" t="s">
        <v>289</v>
      </c>
      <c r="G65" s="503">
        <v>287.43</v>
      </c>
      <c r="H65" s="503">
        <v>287.43</v>
      </c>
      <c r="I65" s="503">
        <v>287.43</v>
      </c>
      <c r="J65" s="503">
        <v>287.43</v>
      </c>
      <c r="K65" s="503">
        <v>287.43</v>
      </c>
      <c r="L65" s="503" t="s">
        <v>290</v>
      </c>
      <c r="M65" s="504" t="s">
        <v>290</v>
      </c>
      <c r="N65" s="505">
        <v>287.43</v>
      </c>
      <c r="P65" s="424"/>
      <c r="Q65" s="425"/>
      <c r="R65" s="507"/>
    </row>
    <row r="66" spans="1:18" s="506" customFormat="1" ht="20.149999999999999" customHeight="1">
      <c r="A66" s="501"/>
      <c r="B66" s="502"/>
      <c r="C66" s="464" t="s">
        <v>303</v>
      </c>
      <c r="D66" s="464" t="s">
        <v>304</v>
      </c>
      <c r="E66" s="464" t="s">
        <v>289</v>
      </c>
      <c r="F66" s="464" t="s">
        <v>289</v>
      </c>
      <c r="G66" s="503">
        <v>181.76</v>
      </c>
      <c r="H66" s="503">
        <v>181.76</v>
      </c>
      <c r="I66" s="503">
        <v>181.76</v>
      </c>
      <c r="J66" s="503">
        <v>181.76</v>
      </c>
      <c r="K66" s="503">
        <v>181.76</v>
      </c>
      <c r="L66" s="503" t="s">
        <v>290</v>
      </c>
      <c r="M66" s="504" t="s">
        <v>290</v>
      </c>
      <c r="N66" s="505">
        <v>181.76</v>
      </c>
      <c r="P66" s="424"/>
      <c r="Q66" s="425"/>
      <c r="R66" s="507"/>
    </row>
    <row r="67" spans="1:18" ht="20.149999999999999" customHeight="1">
      <c r="B67" s="493" t="s">
        <v>386</v>
      </c>
      <c r="C67" s="494" t="s">
        <v>362</v>
      </c>
      <c r="D67" s="464" t="s">
        <v>387</v>
      </c>
      <c r="E67" s="464" t="s">
        <v>289</v>
      </c>
      <c r="F67" s="464" t="s">
        <v>289</v>
      </c>
      <c r="G67" s="419">
        <v>405</v>
      </c>
      <c r="H67" s="419">
        <v>382</v>
      </c>
      <c r="I67" s="419">
        <v>355.5</v>
      </c>
      <c r="J67" s="419">
        <v>332</v>
      </c>
      <c r="K67" s="419">
        <v>374</v>
      </c>
      <c r="L67" s="420" t="s">
        <v>290</v>
      </c>
      <c r="M67" s="511" t="s">
        <v>290</v>
      </c>
      <c r="N67" s="500">
        <v>369.7</v>
      </c>
      <c r="P67" s="424"/>
      <c r="Q67" s="425"/>
      <c r="R67" s="439"/>
    </row>
    <row r="68" spans="1:18" ht="20.149999999999999" customHeight="1">
      <c r="B68" s="493"/>
      <c r="C68" s="464" t="s">
        <v>332</v>
      </c>
      <c r="D68" s="464" t="s">
        <v>387</v>
      </c>
      <c r="E68" s="464"/>
      <c r="F68" s="464" t="s">
        <v>289</v>
      </c>
      <c r="G68" s="419">
        <v>511</v>
      </c>
      <c r="H68" s="419">
        <v>445</v>
      </c>
      <c r="I68" s="419">
        <v>409</v>
      </c>
      <c r="J68" s="419">
        <v>366</v>
      </c>
      <c r="K68" s="419">
        <v>324</v>
      </c>
      <c r="L68" s="420">
        <v>281</v>
      </c>
      <c r="M68" s="511" t="s">
        <v>290</v>
      </c>
      <c r="N68" s="500">
        <v>398.94</v>
      </c>
      <c r="P68" s="424"/>
      <c r="Q68" s="425"/>
      <c r="R68" s="439"/>
    </row>
    <row r="69" spans="1:18" ht="20.149999999999999" customHeight="1">
      <c r="B69" s="493"/>
      <c r="C69" s="464" t="s">
        <v>291</v>
      </c>
      <c r="D69" s="464" t="s">
        <v>387</v>
      </c>
      <c r="E69" s="464" t="s">
        <v>289</v>
      </c>
      <c r="F69" s="464" t="s">
        <v>289</v>
      </c>
      <c r="G69" s="419">
        <v>380</v>
      </c>
      <c r="H69" s="419">
        <v>380</v>
      </c>
      <c r="I69" s="419">
        <v>380</v>
      </c>
      <c r="J69" s="419">
        <v>380</v>
      </c>
      <c r="K69" s="419">
        <v>380</v>
      </c>
      <c r="L69" s="420" t="s">
        <v>290</v>
      </c>
      <c r="M69" s="511" t="s">
        <v>290</v>
      </c>
      <c r="N69" s="500">
        <v>380</v>
      </c>
      <c r="P69" s="424"/>
      <c r="Q69" s="425"/>
      <c r="R69" s="439"/>
    </row>
    <row r="70" spans="1:18" s="506" customFormat="1" ht="20.149999999999999" customHeight="1">
      <c r="A70" s="501"/>
      <c r="B70" s="502"/>
      <c r="C70" s="464" t="s">
        <v>317</v>
      </c>
      <c r="D70" s="464" t="s">
        <v>348</v>
      </c>
      <c r="E70" s="464" t="s">
        <v>289</v>
      </c>
      <c r="F70" s="464" t="s">
        <v>289</v>
      </c>
      <c r="G70" s="503">
        <v>371</v>
      </c>
      <c r="H70" s="503">
        <v>371</v>
      </c>
      <c r="I70" s="503">
        <v>371</v>
      </c>
      <c r="J70" s="503">
        <v>371</v>
      </c>
      <c r="K70" s="503">
        <v>371</v>
      </c>
      <c r="L70" s="503" t="s">
        <v>290</v>
      </c>
      <c r="M70" s="504" t="s">
        <v>290</v>
      </c>
      <c r="N70" s="505">
        <v>371</v>
      </c>
      <c r="P70" s="424"/>
      <c r="Q70" s="425"/>
      <c r="R70" s="507"/>
    </row>
    <row r="71" spans="1:18" ht="20.149999999999999" customHeight="1">
      <c r="B71" s="493" t="s">
        <v>388</v>
      </c>
      <c r="C71" s="464" t="s">
        <v>292</v>
      </c>
      <c r="D71" s="464" t="s">
        <v>389</v>
      </c>
      <c r="E71" s="464" t="s">
        <v>288</v>
      </c>
      <c r="F71" s="464" t="s">
        <v>289</v>
      </c>
      <c r="G71" s="419">
        <v>120</v>
      </c>
      <c r="H71" s="419" t="s">
        <v>290</v>
      </c>
      <c r="I71" s="419">
        <v>105</v>
      </c>
      <c r="J71" s="419">
        <v>92</v>
      </c>
      <c r="K71" s="419">
        <v>92</v>
      </c>
      <c r="L71" s="420" t="s">
        <v>290</v>
      </c>
      <c r="M71" s="511" t="s">
        <v>290</v>
      </c>
      <c r="N71" s="500">
        <v>100.27</v>
      </c>
      <c r="P71" s="424"/>
      <c r="Q71" s="425"/>
      <c r="R71" s="439"/>
    </row>
    <row r="72" spans="1:18" ht="20.149999999999999" customHeight="1">
      <c r="B72" s="493"/>
      <c r="C72" s="464" t="s">
        <v>292</v>
      </c>
      <c r="D72" s="464" t="s">
        <v>390</v>
      </c>
      <c r="E72" s="464" t="s">
        <v>288</v>
      </c>
      <c r="F72" s="464" t="s">
        <v>391</v>
      </c>
      <c r="G72" s="419">
        <v>92</v>
      </c>
      <c r="H72" s="419" t="s">
        <v>290</v>
      </c>
      <c r="I72" s="419">
        <v>108</v>
      </c>
      <c r="J72" s="419">
        <v>108</v>
      </c>
      <c r="K72" s="419">
        <v>134</v>
      </c>
      <c r="L72" s="420" t="s">
        <v>290</v>
      </c>
      <c r="M72" s="511" t="s">
        <v>290</v>
      </c>
      <c r="N72" s="500">
        <v>107.9</v>
      </c>
      <c r="P72" s="424"/>
      <c r="Q72" s="425"/>
      <c r="R72" s="439"/>
    </row>
    <row r="73" spans="1:18" ht="20.149999999999999" customHeight="1">
      <c r="B73" s="493"/>
      <c r="C73" s="464" t="s">
        <v>375</v>
      </c>
      <c r="D73" s="464" t="s">
        <v>392</v>
      </c>
      <c r="E73" s="464" t="s">
        <v>288</v>
      </c>
      <c r="F73" s="464" t="s">
        <v>289</v>
      </c>
      <c r="G73" s="419">
        <v>109.5</v>
      </c>
      <c r="H73" s="419">
        <v>109.5</v>
      </c>
      <c r="I73" s="419">
        <v>109.5</v>
      </c>
      <c r="J73" s="419">
        <v>109.5</v>
      </c>
      <c r="K73" s="419">
        <v>109.5</v>
      </c>
      <c r="L73" s="420" t="s">
        <v>290</v>
      </c>
      <c r="M73" s="511" t="s">
        <v>290</v>
      </c>
      <c r="N73" s="500">
        <v>109.5</v>
      </c>
      <c r="P73" s="424"/>
      <c r="Q73" s="425"/>
      <c r="R73" s="439"/>
    </row>
    <row r="74" spans="1:18" ht="20.149999999999999" customHeight="1">
      <c r="B74" s="493"/>
      <c r="C74" s="464" t="s">
        <v>292</v>
      </c>
      <c r="D74" s="464" t="s">
        <v>392</v>
      </c>
      <c r="E74" s="464" t="s">
        <v>288</v>
      </c>
      <c r="F74" s="464" t="s">
        <v>289</v>
      </c>
      <c r="G74" s="419">
        <v>86</v>
      </c>
      <c r="H74" s="419" t="s">
        <v>290</v>
      </c>
      <c r="I74" s="419">
        <v>80</v>
      </c>
      <c r="J74" s="419">
        <v>80</v>
      </c>
      <c r="K74" s="419">
        <v>56</v>
      </c>
      <c r="L74" s="420" t="s">
        <v>290</v>
      </c>
      <c r="M74" s="511" t="s">
        <v>290</v>
      </c>
      <c r="N74" s="500">
        <v>75.23</v>
      </c>
      <c r="P74" s="424"/>
      <c r="Q74" s="425"/>
      <c r="R74" s="439"/>
    </row>
    <row r="75" spans="1:18" s="506" customFormat="1" ht="20.149999999999999" customHeight="1">
      <c r="A75" s="501"/>
      <c r="B75" s="493"/>
      <c r="C75" s="464" t="s">
        <v>317</v>
      </c>
      <c r="D75" s="464" t="s">
        <v>348</v>
      </c>
      <c r="E75" s="464" t="s">
        <v>288</v>
      </c>
      <c r="F75" s="464" t="s">
        <v>289</v>
      </c>
      <c r="G75" s="419">
        <v>79.47</v>
      </c>
      <c r="H75" s="419">
        <v>79.47</v>
      </c>
      <c r="I75" s="419">
        <v>79.47</v>
      </c>
      <c r="J75" s="419">
        <v>79.47</v>
      </c>
      <c r="K75" s="419">
        <v>79.47</v>
      </c>
      <c r="L75" s="419" t="s">
        <v>290</v>
      </c>
      <c r="M75" s="499" t="s">
        <v>290</v>
      </c>
      <c r="N75" s="500">
        <v>79.47</v>
      </c>
      <c r="P75" s="424"/>
      <c r="Q75" s="425"/>
      <c r="R75" s="507"/>
    </row>
    <row r="76" spans="1:18" s="506" customFormat="1" ht="20.149999999999999" customHeight="1">
      <c r="A76" s="501"/>
      <c r="B76" s="502"/>
      <c r="C76" s="464" t="s">
        <v>347</v>
      </c>
      <c r="D76" s="464" t="s">
        <v>348</v>
      </c>
      <c r="E76" s="464" t="s">
        <v>288</v>
      </c>
      <c r="F76" s="464" t="s">
        <v>289</v>
      </c>
      <c r="G76" s="419">
        <v>85</v>
      </c>
      <c r="H76" s="419">
        <v>85</v>
      </c>
      <c r="I76" s="419">
        <v>85</v>
      </c>
      <c r="J76" s="419">
        <v>85</v>
      </c>
      <c r="K76" s="419">
        <v>85</v>
      </c>
      <c r="L76" s="419" t="s">
        <v>290</v>
      </c>
      <c r="M76" s="499" t="s">
        <v>290</v>
      </c>
      <c r="N76" s="500">
        <v>85</v>
      </c>
      <c r="P76" s="424"/>
      <c r="Q76" s="425"/>
      <c r="R76" s="507"/>
    </row>
    <row r="77" spans="1:18" ht="20.149999999999999" customHeight="1">
      <c r="B77" s="493" t="s">
        <v>393</v>
      </c>
      <c r="C77" s="464" t="s">
        <v>362</v>
      </c>
      <c r="D77" s="464" t="s">
        <v>394</v>
      </c>
      <c r="E77" s="464" t="s">
        <v>289</v>
      </c>
      <c r="F77" s="464" t="s">
        <v>395</v>
      </c>
      <c r="G77" s="419">
        <v>70.72</v>
      </c>
      <c r="H77" s="419">
        <v>62.91</v>
      </c>
      <c r="I77" s="419">
        <v>65.86</v>
      </c>
      <c r="J77" s="419">
        <v>57.54</v>
      </c>
      <c r="K77" s="419">
        <v>60.31</v>
      </c>
      <c r="L77" s="420">
        <v>62.06</v>
      </c>
      <c r="M77" s="511" t="s">
        <v>290</v>
      </c>
      <c r="N77" s="500">
        <v>62.63</v>
      </c>
      <c r="P77" s="424"/>
      <c r="Q77" s="425"/>
      <c r="R77" s="439"/>
    </row>
    <row r="78" spans="1:18" ht="20.149999999999999" customHeight="1">
      <c r="B78" s="493"/>
      <c r="C78" s="464" t="s">
        <v>332</v>
      </c>
      <c r="D78" s="464" t="s">
        <v>394</v>
      </c>
      <c r="E78" s="464" t="s">
        <v>289</v>
      </c>
      <c r="F78" s="464" t="s">
        <v>395</v>
      </c>
      <c r="G78" s="419">
        <v>99</v>
      </c>
      <c r="H78" s="419">
        <v>93</v>
      </c>
      <c r="I78" s="419">
        <v>82</v>
      </c>
      <c r="J78" s="419">
        <v>86</v>
      </c>
      <c r="K78" s="419">
        <v>85</v>
      </c>
      <c r="L78" s="420">
        <v>87</v>
      </c>
      <c r="M78" s="511" t="s">
        <v>290</v>
      </c>
      <c r="N78" s="500">
        <v>90.37</v>
      </c>
      <c r="P78" s="424"/>
      <c r="Q78" s="425"/>
      <c r="R78" s="439"/>
    </row>
    <row r="79" spans="1:18" ht="20.149999999999999" customHeight="1">
      <c r="B79" s="493"/>
      <c r="C79" s="464" t="s">
        <v>362</v>
      </c>
      <c r="D79" s="464" t="s">
        <v>396</v>
      </c>
      <c r="E79" s="464" t="s">
        <v>289</v>
      </c>
      <c r="F79" s="464" t="s">
        <v>289</v>
      </c>
      <c r="G79" s="419">
        <v>47</v>
      </c>
      <c r="H79" s="419">
        <v>39</v>
      </c>
      <c r="I79" s="419">
        <v>30</v>
      </c>
      <c r="J79" s="419">
        <v>29</v>
      </c>
      <c r="K79" s="419">
        <v>26</v>
      </c>
      <c r="L79" s="420">
        <v>34</v>
      </c>
      <c r="M79" s="511" t="s">
        <v>290</v>
      </c>
      <c r="N79" s="500">
        <v>34.340000000000003</v>
      </c>
      <c r="P79" s="424"/>
      <c r="Q79" s="425"/>
      <c r="R79" s="439"/>
    </row>
    <row r="80" spans="1:18" ht="20.149999999999999" customHeight="1">
      <c r="B80" s="493"/>
      <c r="C80" s="464" t="s">
        <v>349</v>
      </c>
      <c r="D80" s="464" t="s">
        <v>396</v>
      </c>
      <c r="E80" s="464" t="s">
        <v>289</v>
      </c>
      <c r="F80" s="464" t="s">
        <v>289</v>
      </c>
      <c r="G80" s="419">
        <v>150</v>
      </c>
      <c r="H80" s="419">
        <v>150</v>
      </c>
      <c r="I80" s="419">
        <v>150</v>
      </c>
      <c r="J80" s="419">
        <v>150</v>
      </c>
      <c r="K80" s="419">
        <v>150</v>
      </c>
      <c r="L80" s="420" t="s">
        <v>290</v>
      </c>
      <c r="M80" s="511" t="s">
        <v>290</v>
      </c>
      <c r="N80" s="500">
        <v>150</v>
      </c>
      <c r="P80" s="424"/>
      <c r="Q80" s="425"/>
      <c r="R80" s="439"/>
    </row>
    <row r="81" spans="1:18" s="506" customFormat="1" ht="20.149999999999999" customHeight="1">
      <c r="A81" s="501"/>
      <c r="B81" s="502"/>
      <c r="C81" s="464" t="s">
        <v>292</v>
      </c>
      <c r="D81" s="464" t="s">
        <v>396</v>
      </c>
      <c r="E81" s="464" t="s">
        <v>289</v>
      </c>
      <c r="F81" s="464" t="s">
        <v>289</v>
      </c>
      <c r="G81" s="503">
        <v>108</v>
      </c>
      <c r="H81" s="503" t="s">
        <v>290</v>
      </c>
      <c r="I81" s="503">
        <v>75</v>
      </c>
      <c r="J81" s="503">
        <v>75</v>
      </c>
      <c r="K81" s="503">
        <v>55</v>
      </c>
      <c r="L81" s="503" t="s">
        <v>290</v>
      </c>
      <c r="M81" s="504" t="s">
        <v>290</v>
      </c>
      <c r="N81" s="505">
        <v>76.41</v>
      </c>
      <c r="P81" s="424"/>
      <c r="Q81" s="425"/>
      <c r="R81" s="507"/>
    </row>
    <row r="82" spans="1:18" ht="20.149999999999999" customHeight="1">
      <c r="B82" s="493" t="s">
        <v>397</v>
      </c>
      <c r="C82" s="464" t="s">
        <v>362</v>
      </c>
      <c r="D82" s="464" t="s">
        <v>398</v>
      </c>
      <c r="E82" s="464" t="s">
        <v>288</v>
      </c>
      <c r="F82" s="464" t="s">
        <v>399</v>
      </c>
      <c r="G82" s="419">
        <v>95.68</v>
      </c>
      <c r="H82" s="419">
        <v>89.85</v>
      </c>
      <c r="I82" s="419">
        <v>89</v>
      </c>
      <c r="J82" s="419">
        <v>86.22</v>
      </c>
      <c r="K82" s="419">
        <v>87.2</v>
      </c>
      <c r="L82" s="420">
        <v>84.62</v>
      </c>
      <c r="M82" s="511" t="s">
        <v>290</v>
      </c>
      <c r="N82" s="500">
        <v>88.57</v>
      </c>
      <c r="P82" s="424"/>
      <c r="Q82" s="425"/>
      <c r="R82" s="439"/>
    </row>
    <row r="83" spans="1:18" ht="20.149999999999999" customHeight="1">
      <c r="B83" s="493"/>
      <c r="C83" s="464" t="s">
        <v>332</v>
      </c>
      <c r="D83" s="464" t="s">
        <v>398</v>
      </c>
      <c r="E83" s="464" t="s">
        <v>288</v>
      </c>
      <c r="F83" s="464" t="s">
        <v>399</v>
      </c>
      <c r="G83" s="419" t="s">
        <v>290</v>
      </c>
      <c r="H83" s="419">
        <v>174</v>
      </c>
      <c r="I83" s="419">
        <v>239</v>
      </c>
      <c r="J83" s="419">
        <v>179</v>
      </c>
      <c r="K83" s="419">
        <v>179</v>
      </c>
      <c r="L83" s="420" t="s">
        <v>290</v>
      </c>
      <c r="M83" s="511" t="s">
        <v>290</v>
      </c>
      <c r="N83" s="500">
        <v>189.98</v>
      </c>
      <c r="P83" s="424"/>
      <c r="Q83" s="425"/>
      <c r="R83" s="439"/>
    </row>
    <row r="84" spans="1:18" ht="20.149999999999999" customHeight="1">
      <c r="B84" s="493"/>
      <c r="C84" s="464" t="s">
        <v>362</v>
      </c>
      <c r="D84" s="464" t="s">
        <v>400</v>
      </c>
      <c r="E84" s="464" t="s">
        <v>288</v>
      </c>
      <c r="F84" s="464" t="s">
        <v>399</v>
      </c>
      <c r="G84" s="419">
        <v>134.5</v>
      </c>
      <c r="H84" s="419">
        <v>139.5</v>
      </c>
      <c r="I84" s="419">
        <v>131.5</v>
      </c>
      <c r="J84" s="419">
        <v>141</v>
      </c>
      <c r="K84" s="419">
        <v>140.5</v>
      </c>
      <c r="L84" s="420" t="s">
        <v>290</v>
      </c>
      <c r="M84" s="511" t="s">
        <v>290</v>
      </c>
      <c r="N84" s="500">
        <v>137.33000000000001</v>
      </c>
      <c r="P84" s="424"/>
      <c r="Q84" s="425"/>
      <c r="R84" s="439"/>
    </row>
    <row r="85" spans="1:18" ht="20.149999999999999" customHeight="1">
      <c r="B85" s="493"/>
      <c r="C85" s="464" t="s">
        <v>332</v>
      </c>
      <c r="D85" s="464" t="s">
        <v>400</v>
      </c>
      <c r="E85" s="464" t="s">
        <v>288</v>
      </c>
      <c r="F85" s="464" t="s">
        <v>399</v>
      </c>
      <c r="G85" s="419" t="s">
        <v>290</v>
      </c>
      <c r="H85" s="419" t="s">
        <v>290</v>
      </c>
      <c r="I85" s="419" t="s">
        <v>290</v>
      </c>
      <c r="J85" s="419">
        <v>209</v>
      </c>
      <c r="K85" s="419">
        <v>209</v>
      </c>
      <c r="L85" s="420" t="s">
        <v>290</v>
      </c>
      <c r="M85" s="511" t="s">
        <v>290</v>
      </c>
      <c r="N85" s="500">
        <v>209</v>
      </c>
      <c r="P85" s="424"/>
      <c r="Q85" s="425"/>
      <c r="R85" s="439"/>
    </row>
    <row r="86" spans="1:18" ht="20.149999999999999" customHeight="1">
      <c r="B86" s="493"/>
      <c r="C86" s="464" t="s">
        <v>292</v>
      </c>
      <c r="D86" s="464" t="s">
        <v>400</v>
      </c>
      <c r="E86" s="464" t="s">
        <v>288</v>
      </c>
      <c r="F86" s="464" t="s">
        <v>399</v>
      </c>
      <c r="G86" s="419">
        <v>200</v>
      </c>
      <c r="H86" s="419" t="s">
        <v>290</v>
      </c>
      <c r="I86" s="419">
        <v>180</v>
      </c>
      <c r="J86" s="419">
        <v>170</v>
      </c>
      <c r="K86" s="419">
        <v>173</v>
      </c>
      <c r="L86" s="420" t="s">
        <v>290</v>
      </c>
      <c r="M86" s="511" t="s">
        <v>290</v>
      </c>
      <c r="N86" s="500">
        <v>180.97</v>
      </c>
      <c r="P86" s="424"/>
      <c r="Q86" s="425"/>
      <c r="R86" s="439"/>
    </row>
    <row r="87" spans="1:18" ht="20.149999999999999" customHeight="1">
      <c r="B87" s="493"/>
      <c r="C87" s="464" t="s">
        <v>362</v>
      </c>
      <c r="D87" s="464" t="s">
        <v>401</v>
      </c>
      <c r="E87" s="464" t="s">
        <v>288</v>
      </c>
      <c r="F87" s="464" t="s">
        <v>402</v>
      </c>
      <c r="G87" s="419">
        <v>218</v>
      </c>
      <c r="H87" s="419">
        <v>194</v>
      </c>
      <c r="I87" s="419">
        <v>174</v>
      </c>
      <c r="J87" s="419">
        <v>177</v>
      </c>
      <c r="K87" s="419">
        <v>177</v>
      </c>
      <c r="L87" s="420">
        <v>213</v>
      </c>
      <c r="M87" s="511" t="s">
        <v>290</v>
      </c>
      <c r="N87" s="500">
        <v>186.44</v>
      </c>
      <c r="P87" s="424"/>
      <c r="Q87" s="425"/>
      <c r="R87" s="439"/>
    </row>
    <row r="88" spans="1:18" ht="20.149999999999999" customHeight="1">
      <c r="B88" s="502"/>
      <c r="C88" s="464" t="s">
        <v>291</v>
      </c>
      <c r="D88" s="464" t="s">
        <v>401</v>
      </c>
      <c r="E88" s="464" t="s">
        <v>288</v>
      </c>
      <c r="F88" s="464" t="s">
        <v>402</v>
      </c>
      <c r="G88" s="419">
        <v>220</v>
      </c>
      <c r="H88" s="419">
        <v>220</v>
      </c>
      <c r="I88" s="419">
        <v>220</v>
      </c>
      <c r="J88" s="419">
        <v>220</v>
      </c>
      <c r="K88" s="419">
        <v>220</v>
      </c>
      <c r="L88" s="420" t="s">
        <v>290</v>
      </c>
      <c r="M88" s="511" t="s">
        <v>290</v>
      </c>
      <c r="N88" s="500">
        <v>220</v>
      </c>
      <c r="P88" s="424"/>
      <c r="Q88" s="425"/>
      <c r="R88" s="439"/>
    </row>
    <row r="89" spans="1:18" ht="20.149999999999999" customHeight="1">
      <c r="B89" s="493" t="s">
        <v>403</v>
      </c>
      <c r="C89" s="464" t="s">
        <v>376</v>
      </c>
      <c r="D89" s="464" t="s">
        <v>348</v>
      </c>
      <c r="E89" s="464" t="s">
        <v>289</v>
      </c>
      <c r="F89" s="464" t="s">
        <v>289</v>
      </c>
      <c r="G89" s="419">
        <v>90</v>
      </c>
      <c r="H89" s="419">
        <v>90</v>
      </c>
      <c r="I89" s="419">
        <v>90</v>
      </c>
      <c r="J89" s="419">
        <v>90</v>
      </c>
      <c r="K89" s="419">
        <v>90</v>
      </c>
      <c r="L89" s="420" t="s">
        <v>290</v>
      </c>
      <c r="M89" s="511" t="s">
        <v>290</v>
      </c>
      <c r="N89" s="500">
        <v>90</v>
      </c>
      <c r="P89" s="424"/>
      <c r="Q89" s="425"/>
      <c r="R89" s="439"/>
    </row>
    <row r="90" spans="1:18" ht="20.149999999999999" customHeight="1">
      <c r="B90" s="502"/>
      <c r="C90" s="464" t="s">
        <v>370</v>
      </c>
      <c r="D90" s="464" t="s">
        <v>348</v>
      </c>
      <c r="E90" s="464" t="s">
        <v>289</v>
      </c>
      <c r="F90" s="464" t="s">
        <v>289</v>
      </c>
      <c r="G90" s="419">
        <v>154.19999999999999</v>
      </c>
      <c r="H90" s="419">
        <v>154.19999999999999</v>
      </c>
      <c r="I90" s="419">
        <v>154.19999999999999</v>
      </c>
      <c r="J90" s="419">
        <v>154.19999999999999</v>
      </c>
      <c r="K90" s="419">
        <v>154.19999999999999</v>
      </c>
      <c r="L90" s="419" t="s">
        <v>290</v>
      </c>
      <c r="M90" s="499" t="s">
        <v>290</v>
      </c>
      <c r="N90" s="500">
        <v>154.19999999999999</v>
      </c>
      <c r="P90" s="424"/>
      <c r="Q90" s="425"/>
      <c r="R90" s="439"/>
    </row>
    <row r="91" spans="1:18" ht="19.5" customHeight="1">
      <c r="B91" s="498" t="s">
        <v>404</v>
      </c>
      <c r="C91" s="464" t="s">
        <v>362</v>
      </c>
      <c r="D91" s="464" t="s">
        <v>405</v>
      </c>
      <c r="E91" s="464" t="s">
        <v>288</v>
      </c>
      <c r="F91" s="464" t="s">
        <v>289</v>
      </c>
      <c r="G91" s="419" t="s">
        <v>290</v>
      </c>
      <c r="H91" s="419">
        <v>158.65</v>
      </c>
      <c r="I91" s="419">
        <v>142.88999999999999</v>
      </c>
      <c r="J91" s="419">
        <v>128.25</v>
      </c>
      <c r="K91" s="419">
        <v>119.09</v>
      </c>
      <c r="L91" s="419">
        <v>113.38</v>
      </c>
      <c r="M91" s="499" t="s">
        <v>290</v>
      </c>
      <c r="N91" s="500">
        <v>133.05000000000001</v>
      </c>
      <c r="P91" s="424"/>
      <c r="Q91" s="425"/>
      <c r="R91" s="439"/>
    </row>
    <row r="92" spans="1:18" ht="20.149999999999999" customHeight="1">
      <c r="B92" s="493"/>
      <c r="C92" s="464" t="s">
        <v>332</v>
      </c>
      <c r="D92" s="464" t="s">
        <v>405</v>
      </c>
      <c r="E92" s="464" t="s">
        <v>288</v>
      </c>
      <c r="F92" s="464" t="s">
        <v>289</v>
      </c>
      <c r="G92" s="419">
        <v>145.9</v>
      </c>
      <c r="H92" s="419">
        <v>145.9</v>
      </c>
      <c r="I92" s="419">
        <v>145.9</v>
      </c>
      <c r="J92" s="419">
        <v>145.9</v>
      </c>
      <c r="K92" s="419">
        <v>145.9</v>
      </c>
      <c r="L92" s="419" t="s">
        <v>290</v>
      </c>
      <c r="M92" s="499" t="s">
        <v>290</v>
      </c>
      <c r="N92" s="500">
        <v>145.9</v>
      </c>
      <c r="P92" s="424"/>
      <c r="Q92" s="425"/>
      <c r="R92" s="439"/>
    </row>
    <row r="93" spans="1:18" ht="20.149999999999999" customHeight="1">
      <c r="B93" s="493"/>
      <c r="C93" s="464" t="s">
        <v>291</v>
      </c>
      <c r="D93" s="464" t="s">
        <v>405</v>
      </c>
      <c r="E93" s="464" t="s">
        <v>288</v>
      </c>
      <c r="F93" s="464" t="s">
        <v>289</v>
      </c>
      <c r="G93" s="419">
        <v>146.6</v>
      </c>
      <c r="H93" s="419">
        <v>146.6</v>
      </c>
      <c r="I93" s="419">
        <v>146.6</v>
      </c>
      <c r="J93" s="419">
        <v>146.6</v>
      </c>
      <c r="K93" s="419">
        <v>146.6</v>
      </c>
      <c r="L93" s="419" t="s">
        <v>290</v>
      </c>
      <c r="M93" s="499" t="s">
        <v>290</v>
      </c>
      <c r="N93" s="500">
        <v>146.6</v>
      </c>
      <c r="P93" s="424"/>
      <c r="Q93" s="425"/>
      <c r="R93" s="439"/>
    </row>
    <row r="94" spans="1:18" ht="20.149999999999999" customHeight="1">
      <c r="B94" s="493"/>
      <c r="C94" s="464" t="s">
        <v>292</v>
      </c>
      <c r="D94" s="464" t="s">
        <v>405</v>
      </c>
      <c r="E94" s="464" t="s">
        <v>288</v>
      </c>
      <c r="F94" s="464" t="s">
        <v>289</v>
      </c>
      <c r="G94" s="419">
        <v>170</v>
      </c>
      <c r="H94" s="419" t="s">
        <v>290</v>
      </c>
      <c r="I94" s="419">
        <v>110</v>
      </c>
      <c r="J94" s="419">
        <v>110</v>
      </c>
      <c r="K94" s="419">
        <v>80</v>
      </c>
      <c r="L94" s="419" t="s">
        <v>290</v>
      </c>
      <c r="M94" s="499" t="s">
        <v>290</v>
      </c>
      <c r="N94" s="500">
        <v>117.82</v>
      </c>
      <c r="P94" s="424"/>
      <c r="Q94" s="425"/>
      <c r="R94" s="439"/>
    </row>
    <row r="95" spans="1:18" ht="20.149999999999999" customHeight="1">
      <c r="B95" s="493"/>
      <c r="C95" s="464" t="s">
        <v>362</v>
      </c>
      <c r="D95" s="464" t="s">
        <v>406</v>
      </c>
      <c r="E95" s="464" t="s">
        <v>288</v>
      </c>
      <c r="F95" s="464" t="s">
        <v>407</v>
      </c>
      <c r="G95" s="419">
        <v>115</v>
      </c>
      <c r="H95" s="419">
        <v>117</v>
      </c>
      <c r="I95" s="419">
        <v>90</v>
      </c>
      <c r="J95" s="419">
        <v>93</v>
      </c>
      <c r="K95" s="419">
        <v>83.5</v>
      </c>
      <c r="L95" s="419">
        <v>91</v>
      </c>
      <c r="M95" s="499" t="s">
        <v>290</v>
      </c>
      <c r="N95" s="500">
        <v>98.64</v>
      </c>
      <c r="P95" s="424"/>
      <c r="Q95" s="425"/>
      <c r="R95" s="439"/>
    </row>
    <row r="96" spans="1:18" ht="20.149999999999999" customHeight="1">
      <c r="B96" s="493"/>
      <c r="C96" s="464" t="s">
        <v>332</v>
      </c>
      <c r="D96" s="464" t="s">
        <v>406</v>
      </c>
      <c r="E96" s="464" t="s">
        <v>288</v>
      </c>
      <c r="F96" s="464" t="s">
        <v>407</v>
      </c>
      <c r="G96" s="419">
        <v>85</v>
      </c>
      <c r="H96" s="419">
        <v>85</v>
      </c>
      <c r="I96" s="419">
        <v>85</v>
      </c>
      <c r="J96" s="419">
        <v>85</v>
      </c>
      <c r="K96" s="419">
        <v>85</v>
      </c>
      <c r="L96" s="419" t="s">
        <v>290</v>
      </c>
      <c r="M96" s="499" t="s">
        <v>290</v>
      </c>
      <c r="N96" s="500">
        <v>85</v>
      </c>
      <c r="P96" s="424"/>
      <c r="Q96" s="425"/>
      <c r="R96" s="439"/>
    </row>
    <row r="97" spans="1:18" ht="20.149999999999999" customHeight="1">
      <c r="B97" s="493"/>
      <c r="C97" s="464" t="s">
        <v>291</v>
      </c>
      <c r="D97" s="464" t="s">
        <v>406</v>
      </c>
      <c r="E97" s="464" t="s">
        <v>288</v>
      </c>
      <c r="F97" s="464" t="s">
        <v>407</v>
      </c>
      <c r="G97" s="419">
        <v>120</v>
      </c>
      <c r="H97" s="419">
        <v>120</v>
      </c>
      <c r="I97" s="419">
        <v>120</v>
      </c>
      <c r="J97" s="419">
        <v>120</v>
      </c>
      <c r="K97" s="419">
        <v>120</v>
      </c>
      <c r="L97" s="419" t="s">
        <v>290</v>
      </c>
      <c r="M97" s="499" t="s">
        <v>290</v>
      </c>
      <c r="N97" s="500">
        <v>120</v>
      </c>
      <c r="P97" s="424"/>
      <c r="Q97" s="425"/>
      <c r="R97" s="439"/>
    </row>
    <row r="98" spans="1:18" s="506" customFormat="1" ht="20.149999999999999" customHeight="1">
      <c r="A98" s="501"/>
      <c r="B98" s="502"/>
      <c r="C98" s="464" t="s">
        <v>292</v>
      </c>
      <c r="D98" s="464" t="s">
        <v>406</v>
      </c>
      <c r="E98" s="464" t="s">
        <v>288</v>
      </c>
      <c r="F98" s="464" t="s">
        <v>407</v>
      </c>
      <c r="G98" s="419">
        <v>50</v>
      </c>
      <c r="H98" s="419" t="s">
        <v>290</v>
      </c>
      <c r="I98" s="419">
        <v>50</v>
      </c>
      <c r="J98" s="419">
        <v>72</v>
      </c>
      <c r="K98" s="419">
        <v>140</v>
      </c>
      <c r="L98" s="419" t="s">
        <v>290</v>
      </c>
      <c r="M98" s="499" t="s">
        <v>290</v>
      </c>
      <c r="N98" s="500">
        <v>79.319999999999993</v>
      </c>
      <c r="P98" s="424"/>
      <c r="Q98" s="425"/>
      <c r="R98" s="507"/>
    </row>
    <row r="99" spans="1:18" ht="19.5" customHeight="1">
      <c r="B99" s="498" t="s">
        <v>408</v>
      </c>
      <c r="C99" s="464" t="s">
        <v>409</v>
      </c>
      <c r="D99" s="464" t="s">
        <v>348</v>
      </c>
      <c r="E99" s="464" t="s">
        <v>289</v>
      </c>
      <c r="F99" s="464" t="s">
        <v>289</v>
      </c>
      <c r="G99" s="419">
        <v>100.8</v>
      </c>
      <c r="H99" s="419">
        <v>100.8</v>
      </c>
      <c r="I99" s="419">
        <v>100.8</v>
      </c>
      <c r="J99" s="419">
        <v>100.8</v>
      </c>
      <c r="K99" s="419">
        <v>100.8</v>
      </c>
      <c r="L99" s="419" t="s">
        <v>290</v>
      </c>
      <c r="M99" s="499" t="s">
        <v>290</v>
      </c>
      <c r="N99" s="500">
        <v>100.8</v>
      </c>
      <c r="P99" s="424"/>
      <c r="Q99" s="425"/>
      <c r="R99" s="439"/>
    </row>
    <row r="100" spans="1:18" ht="20.149999999999999" customHeight="1">
      <c r="B100" s="493"/>
      <c r="C100" s="464" t="s">
        <v>305</v>
      </c>
      <c r="D100" s="464" t="s">
        <v>348</v>
      </c>
      <c r="E100" s="464" t="s">
        <v>289</v>
      </c>
      <c r="F100" s="464" t="s">
        <v>289</v>
      </c>
      <c r="G100" s="419">
        <v>85</v>
      </c>
      <c r="H100" s="419">
        <v>85</v>
      </c>
      <c r="I100" s="419">
        <v>85</v>
      </c>
      <c r="J100" s="419">
        <v>85</v>
      </c>
      <c r="K100" s="419">
        <v>85</v>
      </c>
      <c r="L100" s="419" t="s">
        <v>290</v>
      </c>
      <c r="M100" s="499" t="s">
        <v>290</v>
      </c>
      <c r="N100" s="500">
        <v>85</v>
      </c>
      <c r="P100" s="424"/>
      <c r="Q100" s="425"/>
      <c r="R100" s="439"/>
    </row>
    <row r="101" spans="1:18" ht="20.149999999999999" customHeight="1">
      <c r="B101" s="493"/>
      <c r="C101" s="464" t="s">
        <v>370</v>
      </c>
      <c r="D101" s="464" t="s">
        <v>348</v>
      </c>
      <c r="E101" s="464" t="s">
        <v>289</v>
      </c>
      <c r="F101" s="464" t="s">
        <v>289</v>
      </c>
      <c r="G101" s="419">
        <v>46.3</v>
      </c>
      <c r="H101" s="419">
        <v>46.3</v>
      </c>
      <c r="I101" s="419">
        <v>46.3</v>
      </c>
      <c r="J101" s="419">
        <v>46.3</v>
      </c>
      <c r="K101" s="419">
        <v>46.3</v>
      </c>
      <c r="L101" s="419" t="s">
        <v>290</v>
      </c>
      <c r="M101" s="499" t="s">
        <v>290</v>
      </c>
      <c r="N101" s="500">
        <v>46.3</v>
      </c>
      <c r="P101" s="424"/>
      <c r="Q101" s="425"/>
      <c r="R101" s="439"/>
    </row>
    <row r="102" spans="1:18" ht="20.149999999999999" customHeight="1" thickBot="1">
      <c r="B102" s="440"/>
      <c r="C102" s="512" t="s">
        <v>410</v>
      </c>
      <c r="D102" s="512" t="s">
        <v>348</v>
      </c>
      <c r="E102" s="512" t="s">
        <v>289</v>
      </c>
      <c r="F102" s="512" t="s">
        <v>289</v>
      </c>
      <c r="G102" s="513">
        <v>55</v>
      </c>
      <c r="H102" s="513">
        <v>55</v>
      </c>
      <c r="I102" s="513">
        <v>55</v>
      </c>
      <c r="J102" s="513">
        <v>55</v>
      </c>
      <c r="K102" s="513">
        <v>55</v>
      </c>
      <c r="L102" s="513" t="s">
        <v>290</v>
      </c>
      <c r="M102" s="513" t="s">
        <v>290</v>
      </c>
      <c r="N102" s="514">
        <v>55</v>
      </c>
      <c r="P102" s="424"/>
      <c r="Q102" s="425"/>
      <c r="R102" s="439"/>
    </row>
    <row r="103" spans="1:18" ht="16.399999999999999" customHeight="1">
      <c r="N103" s="125" t="s">
        <v>69</v>
      </c>
      <c r="P103" s="424"/>
      <c r="Q103" s="425"/>
    </row>
    <row r="104" spans="1:18" ht="16.399999999999999" customHeight="1">
      <c r="M104" s="515"/>
      <c r="N104" s="344"/>
      <c r="P104" s="424"/>
      <c r="Q104" s="425"/>
    </row>
    <row r="105" spans="1:18" ht="16.399999999999999" customHeight="1">
      <c r="P105" s="424"/>
      <c r="Q105" s="425"/>
    </row>
    <row r="106" spans="1:18" ht="16.399999999999999" customHeight="1">
      <c r="P106" s="424"/>
      <c r="Q106" s="425"/>
    </row>
    <row r="107" spans="1:18" ht="16.399999999999999" customHeight="1">
      <c r="Q107" s="439"/>
    </row>
    <row r="108" spans="1:18" ht="16.399999999999999" customHeight="1">
      <c r="Q108" s="439"/>
    </row>
    <row r="109" spans="1:18" ht="16.399999999999999" customHeight="1">
      <c r="Q109" s="439"/>
    </row>
  </sheetData>
  <mergeCells count="5">
    <mergeCell ref="B4:N4"/>
    <mergeCell ref="B5:N5"/>
    <mergeCell ref="B6:N6"/>
    <mergeCell ref="B7:N7"/>
    <mergeCell ref="B8:N8"/>
  </mergeCells>
  <printOptions horizontalCentered="1" verticalCentered="1"/>
  <pageMargins left="0.70866141732283472" right="0.70866141732283472" top="0.74803149606299213" bottom="0.74803149606299213" header="0.31496062992125984" footer="0.31496062992125984"/>
  <pageSetup paperSize="9" scale="36" orientation="portrait" r:id="rId1"/>
  <headerFooter scaleWithDoc="0" alignWithMargins="0">
    <oddHeader>&amp;R&amp;"Verdana,Normal"&amp;8 16</oddHeader>
    <oddFooter>&amp;R&amp;"Verdana,Cursiva"&amp;8Subdirección General de Análisis, Coordinación y Estadística</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BCA9A9-8586-40CB-A3CB-B01EDAAF9566}">
  <sheetPr>
    <pageSetUpPr fitToPage="1"/>
  </sheetPr>
  <dimension ref="A2:K76"/>
  <sheetViews>
    <sheetView showGridLines="0" zoomScaleNormal="100" zoomScaleSheetLayoutView="100" workbookViewId="0"/>
  </sheetViews>
  <sheetFormatPr baseColWidth="10" defaultColWidth="12.54296875" defaultRowHeight="14"/>
  <cols>
    <col min="1" max="1" width="2.6328125" style="516" customWidth="1"/>
    <col min="2" max="2" width="36.36328125" style="491" bestFit="1" customWidth="1"/>
    <col min="3" max="3" width="12.6328125" style="491" customWidth="1"/>
    <col min="4" max="4" width="31.36328125" style="491" bestFit="1" customWidth="1"/>
    <col min="5" max="5" width="7.6328125" style="491" customWidth="1"/>
    <col min="6" max="6" width="21.6328125" style="491" customWidth="1"/>
    <col min="7" max="7" width="52.54296875" style="491" customWidth="1"/>
    <col min="8" max="8" width="3.6328125" style="381" customWidth="1"/>
    <col min="9" max="9" width="8.36328125" style="381" bestFit="1" customWidth="1"/>
    <col min="10" max="10" width="10.90625" style="457" bestFit="1" customWidth="1"/>
    <col min="11" max="11" width="9.36328125" style="381" customWidth="1"/>
    <col min="12" max="12" width="12.54296875" style="381"/>
    <col min="13" max="14" width="14.6328125" style="381" bestFit="1" customWidth="1"/>
    <col min="15" max="15" width="12.90625" style="381" bestFit="1" customWidth="1"/>
    <col min="16" max="16384" width="12.54296875" style="381"/>
  </cols>
  <sheetData>
    <row r="2" spans="1:11">
      <c r="G2" s="384"/>
      <c r="H2" s="385"/>
    </row>
    <row r="3" spans="1:11" ht="8.25" customHeight="1">
      <c r="H3" s="385"/>
    </row>
    <row r="4" spans="1:11" ht="0.75" customHeight="1" thickBot="1">
      <c r="H4" s="385"/>
    </row>
    <row r="5" spans="1:11" ht="26.25" customHeight="1" thickBot="1">
      <c r="B5" s="447" t="s">
        <v>411</v>
      </c>
      <c r="C5" s="448"/>
      <c r="D5" s="448"/>
      <c r="E5" s="448"/>
      <c r="F5" s="448"/>
      <c r="G5" s="449"/>
      <c r="H5" s="387"/>
    </row>
    <row r="6" spans="1:11" ht="15" customHeight="1">
      <c r="B6" s="451"/>
      <c r="C6" s="451"/>
      <c r="D6" s="451"/>
      <c r="E6" s="451"/>
      <c r="F6" s="451"/>
      <c r="G6" s="451"/>
      <c r="H6" s="389"/>
    </row>
    <row r="7" spans="1:11" ht="15" customHeight="1">
      <c r="B7" s="451" t="s">
        <v>335</v>
      </c>
      <c r="C7" s="451"/>
      <c r="D7" s="451"/>
      <c r="E7" s="451"/>
      <c r="F7" s="451"/>
      <c r="G7" s="451"/>
      <c r="H7" s="389"/>
    </row>
    <row r="8" spans="1:11" ht="15" customHeight="1">
      <c r="B8" s="517"/>
      <c r="C8" s="517"/>
      <c r="D8" s="517"/>
      <c r="E8" s="517"/>
      <c r="F8" s="517"/>
      <c r="G8" s="517"/>
      <c r="H8" s="389"/>
    </row>
    <row r="9" spans="1:11" ht="16.5" customHeight="1">
      <c r="B9" s="396" t="s">
        <v>336</v>
      </c>
      <c r="C9" s="396"/>
      <c r="D9" s="396"/>
      <c r="E9" s="396"/>
      <c r="F9" s="396"/>
      <c r="G9" s="396"/>
      <c r="H9" s="389"/>
    </row>
    <row r="10" spans="1:11" ht="12" customHeight="1">
      <c r="B10" s="518"/>
      <c r="C10" s="518"/>
      <c r="D10" s="518"/>
      <c r="E10" s="518"/>
      <c r="F10" s="518"/>
      <c r="G10" s="518"/>
      <c r="H10" s="389"/>
      <c r="J10" s="519"/>
    </row>
    <row r="11" spans="1:11" ht="17.25" customHeight="1">
      <c r="A11" s="454"/>
      <c r="B11" s="455" t="s">
        <v>92</v>
      </c>
      <c r="C11" s="455"/>
      <c r="D11" s="455"/>
      <c r="E11" s="455"/>
      <c r="F11" s="455"/>
      <c r="G11" s="455"/>
      <c r="H11" s="456"/>
    </row>
    <row r="12" spans="1:11" ht="6.75" customHeight="1" thickBot="1">
      <c r="A12" s="454"/>
      <c r="B12" s="520"/>
      <c r="C12" s="520"/>
      <c r="D12" s="520"/>
      <c r="E12" s="520"/>
      <c r="F12" s="520"/>
      <c r="G12" s="520"/>
      <c r="H12" s="456"/>
    </row>
    <row r="13" spans="1:11" ht="16.399999999999999" customHeight="1">
      <c r="A13" s="454"/>
      <c r="B13" s="401" t="s">
        <v>228</v>
      </c>
      <c r="C13" s="402" t="s">
        <v>277</v>
      </c>
      <c r="D13" s="403" t="s">
        <v>278</v>
      </c>
      <c r="E13" s="402" t="s">
        <v>279</v>
      </c>
      <c r="F13" s="403" t="s">
        <v>280</v>
      </c>
      <c r="G13" s="459" t="str">
        <f>'[9]Pág. 15'!$G$11</f>
        <v>PRECIO MEDIO PONDERADO SEMANAL NACIONAL</v>
      </c>
      <c r="H13" s="521"/>
    </row>
    <row r="14" spans="1:11" ht="16.399999999999999" customHeight="1">
      <c r="A14" s="454"/>
      <c r="B14" s="410"/>
      <c r="C14" s="411"/>
      <c r="D14" s="460" t="s">
        <v>283</v>
      </c>
      <c r="E14" s="411"/>
      <c r="F14" s="412"/>
      <c r="G14" s="461" t="str">
        <f>'[9]Pág. 15'!$G$12</f>
        <v>Semana 12- 2024: 18/03 -24/03</v>
      </c>
      <c r="H14" s="522"/>
    </row>
    <row r="15" spans="1:11" ht="30" customHeight="1">
      <c r="A15" s="454"/>
      <c r="B15" s="417" t="s">
        <v>351</v>
      </c>
      <c r="C15" s="418" t="s">
        <v>339</v>
      </c>
      <c r="D15" s="418" t="s">
        <v>353</v>
      </c>
      <c r="E15" s="418" t="s">
        <v>289</v>
      </c>
      <c r="F15" s="418" t="s">
        <v>354</v>
      </c>
      <c r="G15" s="523">
        <v>200.08</v>
      </c>
      <c r="H15" s="478"/>
      <c r="I15" s="524"/>
      <c r="J15" s="425"/>
      <c r="K15" s="525"/>
    </row>
    <row r="16" spans="1:11" ht="30" customHeight="1">
      <c r="A16" s="454"/>
      <c r="B16" s="417"/>
      <c r="C16" s="418" t="s">
        <v>339</v>
      </c>
      <c r="D16" s="418" t="s">
        <v>356</v>
      </c>
      <c r="E16" s="418" t="s">
        <v>289</v>
      </c>
      <c r="F16" s="418" t="s">
        <v>357</v>
      </c>
      <c r="G16" s="523">
        <v>299.26</v>
      </c>
      <c r="H16" s="478"/>
      <c r="I16" s="524"/>
      <c r="J16" s="425"/>
      <c r="K16" s="525"/>
    </row>
    <row r="17" spans="1:11" s="506" customFormat="1" ht="30" customHeight="1">
      <c r="A17" s="526"/>
      <c r="B17" s="427"/>
      <c r="C17" s="418" t="s">
        <v>339</v>
      </c>
      <c r="D17" s="418" t="s">
        <v>358</v>
      </c>
      <c r="E17" s="418" t="s">
        <v>289</v>
      </c>
      <c r="F17" s="418" t="s">
        <v>354</v>
      </c>
      <c r="G17" s="523">
        <v>213.97</v>
      </c>
      <c r="H17" s="527"/>
      <c r="I17" s="524"/>
      <c r="J17" s="425"/>
      <c r="K17" s="528"/>
    </row>
    <row r="18" spans="1:11" s="426" customFormat="1" ht="30" customHeight="1">
      <c r="A18" s="516"/>
      <c r="B18" s="463" t="s">
        <v>361</v>
      </c>
      <c r="C18" s="418" t="s">
        <v>339</v>
      </c>
      <c r="D18" s="418" t="s">
        <v>348</v>
      </c>
      <c r="E18" s="418" t="s">
        <v>289</v>
      </c>
      <c r="F18" s="418"/>
      <c r="G18" s="523">
        <v>34.229999999999997</v>
      </c>
      <c r="H18" s="423"/>
      <c r="I18" s="524"/>
      <c r="J18" s="425"/>
      <c r="K18" s="467"/>
    </row>
    <row r="19" spans="1:11" s="426" customFormat="1" ht="30" customHeight="1">
      <c r="A19" s="516"/>
      <c r="B19" s="463" t="s">
        <v>364</v>
      </c>
      <c r="C19" s="418" t="s">
        <v>339</v>
      </c>
      <c r="D19" s="418" t="s">
        <v>348</v>
      </c>
      <c r="E19" s="418" t="s">
        <v>289</v>
      </c>
      <c r="F19" s="418" t="s">
        <v>412</v>
      </c>
      <c r="G19" s="523">
        <v>28.38</v>
      </c>
      <c r="H19" s="423"/>
      <c r="I19" s="524"/>
      <c r="J19" s="425"/>
      <c r="K19" s="467"/>
    </row>
    <row r="20" spans="1:11" s="426" customFormat="1" ht="30" customHeight="1">
      <c r="A20" s="516"/>
      <c r="B20" s="463" t="s">
        <v>368</v>
      </c>
      <c r="C20" s="418" t="s">
        <v>339</v>
      </c>
      <c r="D20" s="418" t="s">
        <v>348</v>
      </c>
      <c r="E20" s="418" t="s">
        <v>289</v>
      </c>
      <c r="F20" s="418" t="s">
        <v>289</v>
      </c>
      <c r="G20" s="523">
        <v>54.8</v>
      </c>
      <c r="H20" s="423"/>
      <c r="I20" s="524"/>
      <c r="J20" s="425"/>
      <c r="K20" s="467"/>
    </row>
    <row r="21" spans="1:11" s="426" customFormat="1" ht="30" customHeight="1">
      <c r="A21" s="516"/>
      <c r="B21" s="529" t="s">
        <v>371</v>
      </c>
      <c r="C21" s="418" t="s">
        <v>339</v>
      </c>
      <c r="D21" s="418" t="s">
        <v>372</v>
      </c>
      <c r="E21" s="418" t="s">
        <v>289</v>
      </c>
      <c r="F21" s="418" t="s">
        <v>413</v>
      </c>
      <c r="G21" s="530">
        <v>204.18</v>
      </c>
      <c r="H21" s="423"/>
      <c r="I21" s="524"/>
      <c r="J21" s="425"/>
      <c r="K21" s="467"/>
    </row>
    <row r="22" spans="1:11" s="426" customFormat="1" ht="30" customHeight="1">
      <c r="A22" s="516"/>
      <c r="B22" s="463" t="s">
        <v>374</v>
      </c>
      <c r="C22" s="418" t="s">
        <v>339</v>
      </c>
      <c r="D22" s="418" t="s">
        <v>348</v>
      </c>
      <c r="E22" s="418" t="s">
        <v>289</v>
      </c>
      <c r="F22" s="418" t="s">
        <v>289</v>
      </c>
      <c r="G22" s="523">
        <v>78.95</v>
      </c>
      <c r="H22" s="423"/>
      <c r="I22" s="524"/>
      <c r="J22" s="425"/>
      <c r="K22" s="467"/>
    </row>
    <row r="23" spans="1:11" s="426" customFormat="1" ht="30" customHeight="1">
      <c r="A23" s="516"/>
      <c r="B23" s="463" t="s">
        <v>377</v>
      </c>
      <c r="C23" s="418" t="s">
        <v>339</v>
      </c>
      <c r="D23" s="418" t="s">
        <v>348</v>
      </c>
      <c r="E23" s="418" t="s">
        <v>289</v>
      </c>
      <c r="F23" s="418" t="s">
        <v>289</v>
      </c>
      <c r="G23" s="523">
        <v>82.02</v>
      </c>
      <c r="H23" s="423"/>
      <c r="I23" s="524"/>
      <c r="J23" s="425"/>
      <c r="K23" s="467"/>
    </row>
    <row r="24" spans="1:11" s="426" customFormat="1" ht="30" customHeight="1">
      <c r="A24" s="516"/>
      <c r="B24" s="463" t="s">
        <v>414</v>
      </c>
      <c r="C24" s="418" t="s">
        <v>339</v>
      </c>
      <c r="D24" s="418" t="s">
        <v>348</v>
      </c>
      <c r="E24" s="418" t="s">
        <v>289</v>
      </c>
      <c r="F24" s="418" t="s">
        <v>383</v>
      </c>
      <c r="G24" s="523">
        <v>581.13</v>
      </c>
      <c r="H24" s="423"/>
      <c r="I24" s="524"/>
      <c r="J24" s="425"/>
      <c r="K24" s="467"/>
    </row>
    <row r="25" spans="1:11" s="426" customFormat="1" ht="30" customHeight="1">
      <c r="A25" s="516"/>
      <c r="B25" s="463" t="s">
        <v>385</v>
      </c>
      <c r="C25" s="418" t="s">
        <v>339</v>
      </c>
      <c r="D25" s="418" t="s">
        <v>304</v>
      </c>
      <c r="E25" s="418" t="s">
        <v>289</v>
      </c>
      <c r="F25" s="418" t="s">
        <v>289</v>
      </c>
      <c r="G25" s="523">
        <v>182.13</v>
      </c>
      <c r="H25" s="423"/>
      <c r="I25" s="524"/>
      <c r="J25" s="425"/>
      <c r="K25" s="467"/>
    </row>
    <row r="26" spans="1:11" s="426" customFormat="1" ht="30" customHeight="1">
      <c r="A26" s="516"/>
      <c r="B26" s="463" t="s">
        <v>386</v>
      </c>
      <c r="C26" s="418" t="s">
        <v>339</v>
      </c>
      <c r="D26" s="418" t="s">
        <v>348</v>
      </c>
      <c r="E26" s="418" t="s">
        <v>289</v>
      </c>
      <c r="F26" s="418" t="s">
        <v>289</v>
      </c>
      <c r="G26" s="523">
        <v>383.6</v>
      </c>
      <c r="H26" s="423"/>
      <c r="I26" s="524"/>
      <c r="J26" s="425"/>
      <c r="K26" s="467"/>
    </row>
    <row r="27" spans="1:11" s="426" customFormat="1" ht="30" customHeight="1">
      <c r="A27" s="516"/>
      <c r="B27" s="463" t="s">
        <v>388</v>
      </c>
      <c r="C27" s="418" t="s">
        <v>339</v>
      </c>
      <c r="D27" s="418" t="s">
        <v>348</v>
      </c>
      <c r="E27" s="418" t="s">
        <v>288</v>
      </c>
      <c r="F27" s="418" t="s">
        <v>415</v>
      </c>
      <c r="G27" s="523">
        <v>93.94</v>
      </c>
      <c r="H27" s="423"/>
      <c r="I27" s="524"/>
      <c r="J27" s="425"/>
      <c r="K27" s="467"/>
    </row>
    <row r="28" spans="1:11" s="426" customFormat="1" ht="30" customHeight="1">
      <c r="A28" s="516"/>
      <c r="B28" s="463" t="s">
        <v>393</v>
      </c>
      <c r="C28" s="418" t="s">
        <v>339</v>
      </c>
      <c r="D28" s="418" t="s">
        <v>416</v>
      </c>
      <c r="E28" s="418" t="s">
        <v>289</v>
      </c>
      <c r="F28" s="418" t="s">
        <v>395</v>
      </c>
      <c r="G28" s="523">
        <v>67.11</v>
      </c>
      <c r="H28" s="423"/>
      <c r="I28" s="524"/>
      <c r="J28" s="425"/>
      <c r="K28" s="467"/>
    </row>
    <row r="29" spans="1:11" s="426" customFormat="1" ht="30" customHeight="1">
      <c r="A29" s="516"/>
      <c r="B29" s="463" t="s">
        <v>397</v>
      </c>
      <c r="C29" s="418" t="s">
        <v>339</v>
      </c>
      <c r="D29" s="418" t="s">
        <v>348</v>
      </c>
      <c r="E29" s="418" t="s">
        <v>288</v>
      </c>
      <c r="F29" s="418"/>
      <c r="G29" s="523">
        <v>100.31</v>
      </c>
      <c r="H29" s="423"/>
      <c r="I29" s="524"/>
      <c r="J29" s="425"/>
      <c r="K29" s="467"/>
    </row>
    <row r="30" spans="1:11" ht="30" customHeight="1">
      <c r="A30" s="454"/>
      <c r="B30" s="531" t="s">
        <v>403</v>
      </c>
      <c r="C30" s="418" t="s">
        <v>339</v>
      </c>
      <c r="D30" s="418" t="s">
        <v>348</v>
      </c>
      <c r="E30" s="418" t="s">
        <v>289</v>
      </c>
      <c r="F30" s="418" t="s">
        <v>289</v>
      </c>
      <c r="G30" s="523">
        <v>116.07</v>
      </c>
      <c r="I30" s="524"/>
      <c r="J30" s="425"/>
      <c r="K30" s="525"/>
    </row>
    <row r="31" spans="1:11" ht="30" customHeight="1">
      <c r="A31" s="454"/>
      <c r="B31" s="531" t="s">
        <v>404</v>
      </c>
      <c r="C31" s="418" t="s">
        <v>339</v>
      </c>
      <c r="D31" s="418" t="s">
        <v>405</v>
      </c>
      <c r="E31" s="418" t="s">
        <v>288</v>
      </c>
      <c r="F31" s="418" t="s">
        <v>289</v>
      </c>
      <c r="G31" s="523">
        <v>133.84</v>
      </c>
      <c r="I31" s="524"/>
      <c r="J31" s="425"/>
      <c r="K31" s="525"/>
    </row>
    <row r="32" spans="1:11" ht="30" customHeight="1">
      <c r="A32" s="454"/>
      <c r="B32" s="417"/>
      <c r="C32" s="418" t="s">
        <v>339</v>
      </c>
      <c r="D32" s="418" t="s">
        <v>417</v>
      </c>
      <c r="E32" s="418" t="s">
        <v>288</v>
      </c>
      <c r="F32" s="418" t="s">
        <v>289</v>
      </c>
      <c r="G32" s="523">
        <v>111.94</v>
      </c>
      <c r="H32" s="478"/>
      <c r="I32" s="524"/>
      <c r="J32" s="425"/>
      <c r="K32" s="525"/>
    </row>
    <row r="33" spans="1:11" ht="30" customHeight="1">
      <c r="B33" s="427"/>
      <c r="C33" s="418" t="s">
        <v>339</v>
      </c>
      <c r="D33" s="418" t="s">
        <v>406</v>
      </c>
      <c r="E33" s="418" t="s">
        <v>288</v>
      </c>
      <c r="F33" s="418" t="s">
        <v>407</v>
      </c>
      <c r="G33" s="523">
        <v>95.11</v>
      </c>
      <c r="H33" s="478"/>
      <c r="I33" s="524"/>
      <c r="J33" s="425"/>
      <c r="K33" s="528"/>
    </row>
    <row r="34" spans="1:11" s="426" customFormat="1" ht="30" customHeight="1" thickBot="1">
      <c r="A34" s="516"/>
      <c r="B34" s="532" t="s">
        <v>408</v>
      </c>
      <c r="C34" s="533" t="s">
        <v>339</v>
      </c>
      <c r="D34" s="533" t="s">
        <v>348</v>
      </c>
      <c r="E34" s="533" t="s">
        <v>289</v>
      </c>
      <c r="F34" s="533" t="s">
        <v>289</v>
      </c>
      <c r="G34" s="534">
        <v>80.53</v>
      </c>
      <c r="H34" s="423"/>
      <c r="I34" s="524"/>
      <c r="J34" s="425"/>
      <c r="K34" s="467"/>
    </row>
    <row r="35" spans="1:11" ht="12.75" customHeight="1">
      <c r="A35" s="381"/>
      <c r="G35" s="179" t="s">
        <v>69</v>
      </c>
      <c r="J35" s="519"/>
    </row>
    <row r="36" spans="1:11" ht="14.25" customHeight="1">
      <c r="A36" s="381"/>
      <c r="G36" s="344"/>
    </row>
    <row r="39" spans="1:11" ht="21" customHeight="1">
      <c r="A39" s="381"/>
    </row>
    <row r="40" spans="1:11" ht="18" customHeight="1">
      <c r="A40" s="381"/>
    </row>
    <row r="76" spans="3:3">
      <c r="C76" s="491" t="s">
        <v>292</v>
      </c>
    </row>
  </sheetData>
  <mergeCells count="5">
    <mergeCell ref="B5:G5"/>
    <mergeCell ref="B6:G6"/>
    <mergeCell ref="B7:G7"/>
    <mergeCell ref="B9:G9"/>
    <mergeCell ref="B11:G11"/>
  </mergeCells>
  <printOptions horizontalCentered="1" verticalCentered="1"/>
  <pageMargins left="0.70866141732283472" right="0.70866141732283472" top="0.74803149606299213" bottom="0.74803149606299213" header="0.31496062992125984" footer="0.31496062992125984"/>
  <pageSetup paperSize="9" scale="52" orientation="portrait" r:id="rId1"/>
  <headerFooter scaleWithDoc="0" alignWithMargins="0">
    <oddHeader>&amp;R&amp;"Verdana,Normal"&amp;8 17</oddHeader>
    <oddFooter>&amp;R&amp;"Verdana,Cursiva"&amp;8Subdirección General de Análisis, Coordinación y Estadística</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9E15F4-E28D-40A1-8DEC-42DB5FC6E83F}">
  <sheetPr>
    <pageSetUpPr fitToPage="1"/>
  </sheetPr>
  <dimension ref="B3:H53"/>
  <sheetViews>
    <sheetView showGridLines="0" zoomScaleNormal="100" zoomScaleSheetLayoutView="90" workbookViewId="0"/>
  </sheetViews>
  <sheetFormatPr baseColWidth="10" defaultColWidth="11.453125" defaultRowHeight="12.5"/>
  <cols>
    <col min="1" max="1" width="2.6328125" style="535" customWidth="1"/>
    <col min="2" max="2" width="25" style="535" customWidth="1"/>
    <col min="3" max="3" width="11.54296875" style="535" customWidth="1"/>
    <col min="4" max="4" width="11.453125" style="535"/>
    <col min="5" max="5" width="19" style="535" customWidth="1"/>
    <col min="6" max="7" width="16.54296875" style="535" customWidth="1"/>
    <col min="8" max="8" width="15.90625" style="535" customWidth="1"/>
    <col min="9" max="9" width="2.6328125" style="535" customWidth="1"/>
    <col min="10" max="16384" width="11.453125" style="535"/>
  </cols>
  <sheetData>
    <row r="3" spans="2:8" ht="17.5">
      <c r="B3" s="386" t="s">
        <v>418</v>
      </c>
      <c r="C3" s="386"/>
      <c r="D3" s="386"/>
      <c r="E3" s="386"/>
      <c r="F3" s="386"/>
      <c r="G3" s="386"/>
      <c r="H3" s="386"/>
    </row>
    <row r="4" spans="2:8" ht="15">
      <c r="B4" s="536" t="s">
        <v>419</v>
      </c>
      <c r="C4" s="536"/>
      <c r="D4" s="536"/>
      <c r="E4" s="536"/>
      <c r="F4" s="536"/>
      <c r="G4" s="536"/>
      <c r="H4" s="536"/>
    </row>
    <row r="5" spans="2:8" ht="15.5" thickBot="1">
      <c r="B5" s="537"/>
      <c r="C5" s="537"/>
      <c r="D5" s="537"/>
      <c r="E5" s="537"/>
      <c r="F5" s="537"/>
      <c r="G5" s="537"/>
      <c r="H5" s="537"/>
    </row>
    <row r="6" spans="2:8" ht="14" thickBot="1">
      <c r="B6" s="447" t="s">
        <v>420</v>
      </c>
      <c r="C6" s="448"/>
      <c r="D6" s="448"/>
      <c r="E6" s="448"/>
      <c r="F6" s="448"/>
      <c r="G6" s="448"/>
      <c r="H6" s="449"/>
    </row>
    <row r="7" spans="2:8" ht="9" customHeight="1">
      <c r="B7" s="538"/>
      <c r="C7" s="538"/>
      <c r="D7" s="538"/>
      <c r="E7" s="538"/>
      <c r="F7" s="538"/>
      <c r="G7" s="538"/>
      <c r="H7" s="538"/>
    </row>
    <row r="8" spans="2:8">
      <c r="B8" s="539" t="s">
        <v>421</v>
      </c>
      <c r="C8" s="539"/>
      <c r="D8" s="539"/>
      <c r="E8" s="539"/>
      <c r="F8" s="539"/>
      <c r="G8" s="539"/>
      <c r="H8" s="539"/>
    </row>
    <row r="9" spans="2:8">
      <c r="B9" s="272" t="s">
        <v>422</v>
      </c>
      <c r="C9" s="272" t="s">
        <v>423</v>
      </c>
      <c r="D9" s="272"/>
      <c r="E9" s="272"/>
      <c r="F9" s="272"/>
      <c r="G9" s="272"/>
      <c r="H9" s="272"/>
    </row>
    <row r="10" spans="2:8" ht="13" thickBot="1">
      <c r="B10" s="540"/>
      <c r="C10" s="540"/>
      <c r="D10" s="540"/>
      <c r="E10" s="540"/>
      <c r="F10" s="540"/>
      <c r="G10" s="540"/>
      <c r="H10" s="540"/>
    </row>
    <row r="11" spans="2:8" ht="12.75" customHeight="1">
      <c r="B11" s="541"/>
      <c r="C11" s="542" t="s">
        <v>424</v>
      </c>
      <c r="D11" s="543"/>
      <c r="E11" s="544"/>
      <c r="F11" s="545" t="s">
        <v>425</v>
      </c>
      <c r="G11" s="545" t="s">
        <v>426</v>
      </c>
      <c r="H11" s="546"/>
    </row>
    <row r="12" spans="2:8">
      <c r="B12" s="547" t="s">
        <v>427</v>
      </c>
      <c r="C12" s="548" t="s">
        <v>428</v>
      </c>
      <c r="D12" s="549"/>
      <c r="E12" s="550"/>
      <c r="F12" s="551"/>
      <c r="G12" s="551"/>
      <c r="H12" s="552" t="s">
        <v>429</v>
      </c>
    </row>
    <row r="13" spans="2:8" ht="13" thickBot="1">
      <c r="B13" s="547"/>
      <c r="C13" s="548" t="s">
        <v>430</v>
      </c>
      <c r="D13" s="549"/>
      <c r="E13" s="550"/>
      <c r="F13" s="553"/>
      <c r="G13" s="553"/>
      <c r="H13" s="552"/>
    </row>
    <row r="14" spans="2:8" ht="15.9" customHeight="1">
      <c r="B14" s="554" t="s">
        <v>431</v>
      </c>
      <c r="C14" s="555" t="s">
        <v>432</v>
      </c>
      <c r="D14" s="556"/>
      <c r="E14" s="557"/>
      <c r="F14" s="682">
        <v>545.39</v>
      </c>
      <c r="G14" s="682">
        <v>550.57000000000005</v>
      </c>
      <c r="H14" s="683">
        <v>5.1800000000000637</v>
      </c>
    </row>
    <row r="15" spans="2:8" ht="15.9" customHeight="1">
      <c r="B15" s="558"/>
      <c r="C15" s="559" t="s">
        <v>433</v>
      </c>
      <c r="D15" s="560"/>
      <c r="E15" s="561"/>
      <c r="F15" s="684">
        <v>529.94000000000005</v>
      </c>
      <c r="G15" s="684">
        <v>535.47</v>
      </c>
      <c r="H15" s="303">
        <v>5.5299999999999727</v>
      </c>
    </row>
    <row r="16" spans="2:8" ht="15.9" customHeight="1">
      <c r="B16" s="558"/>
      <c r="C16" s="562" t="s">
        <v>434</v>
      </c>
      <c r="D16" s="560"/>
      <c r="E16" s="561"/>
      <c r="F16" s="685">
        <v>540.76</v>
      </c>
      <c r="G16" s="685">
        <v>546.04999999999995</v>
      </c>
      <c r="H16" s="686">
        <v>5.2899999999999636</v>
      </c>
    </row>
    <row r="17" spans="2:8" ht="15.9" customHeight="1">
      <c r="B17" s="558"/>
      <c r="C17" s="563" t="s">
        <v>435</v>
      </c>
      <c r="D17" s="267"/>
      <c r="E17" s="564"/>
      <c r="F17" s="684">
        <v>522.51</v>
      </c>
      <c r="G17" s="684">
        <v>534</v>
      </c>
      <c r="H17" s="303">
        <v>11.490000000000009</v>
      </c>
    </row>
    <row r="18" spans="2:8" ht="15.9" customHeight="1">
      <c r="B18" s="558"/>
      <c r="C18" s="559" t="s">
        <v>436</v>
      </c>
      <c r="D18" s="560"/>
      <c r="E18" s="561"/>
      <c r="F18" s="684">
        <v>514.51</v>
      </c>
      <c r="G18" s="684">
        <v>534.53</v>
      </c>
      <c r="H18" s="303">
        <v>20.019999999999982</v>
      </c>
    </row>
    <row r="19" spans="2:8" ht="15.9" customHeight="1">
      <c r="B19" s="558"/>
      <c r="C19" s="562" t="s">
        <v>437</v>
      </c>
      <c r="D19" s="560"/>
      <c r="E19" s="561"/>
      <c r="F19" s="685">
        <v>519.41999999999996</v>
      </c>
      <c r="G19" s="685">
        <v>534.21</v>
      </c>
      <c r="H19" s="686">
        <v>14.790000000000077</v>
      </c>
    </row>
    <row r="20" spans="2:8" ht="15.9" customHeight="1">
      <c r="B20" s="565"/>
      <c r="C20" s="563" t="s">
        <v>438</v>
      </c>
      <c r="D20" s="267"/>
      <c r="E20" s="564"/>
      <c r="F20" s="684">
        <v>482.51</v>
      </c>
      <c r="G20" s="684">
        <v>500.82</v>
      </c>
      <c r="H20" s="303">
        <v>18.310000000000002</v>
      </c>
    </row>
    <row r="21" spans="2:8" ht="15.9" customHeight="1">
      <c r="B21" s="565"/>
      <c r="C21" s="559" t="s">
        <v>439</v>
      </c>
      <c r="D21" s="560"/>
      <c r="E21" s="561"/>
      <c r="F21" s="684">
        <v>494.2</v>
      </c>
      <c r="G21" s="684">
        <v>519.98</v>
      </c>
      <c r="H21" s="303">
        <v>25.78000000000003</v>
      </c>
    </row>
    <row r="22" spans="2:8" ht="15.9" customHeight="1" thickBot="1">
      <c r="B22" s="566"/>
      <c r="C22" s="567" t="s">
        <v>440</v>
      </c>
      <c r="D22" s="568"/>
      <c r="E22" s="569"/>
      <c r="F22" s="687">
        <v>486.85</v>
      </c>
      <c r="G22" s="687">
        <v>507.94</v>
      </c>
      <c r="H22" s="688">
        <v>21.089999999999975</v>
      </c>
    </row>
    <row r="23" spans="2:8" ht="15.9" customHeight="1">
      <c r="B23" s="554" t="s">
        <v>441</v>
      </c>
      <c r="C23" s="555" t="s">
        <v>442</v>
      </c>
      <c r="D23" s="556"/>
      <c r="E23" s="557"/>
      <c r="F23" s="682">
        <v>305.11</v>
      </c>
      <c r="G23" s="682">
        <v>315.48</v>
      </c>
      <c r="H23" s="683">
        <v>10.370000000000005</v>
      </c>
    </row>
    <row r="24" spans="2:8" ht="15.9" customHeight="1">
      <c r="B24" s="558"/>
      <c r="C24" s="559" t="s">
        <v>443</v>
      </c>
      <c r="D24" s="560"/>
      <c r="E24" s="561"/>
      <c r="F24" s="684">
        <v>332.3</v>
      </c>
      <c r="G24" s="684">
        <v>341.27</v>
      </c>
      <c r="H24" s="303">
        <v>8.9699999999999704</v>
      </c>
    </row>
    <row r="25" spans="2:8" ht="15.9" customHeight="1">
      <c r="B25" s="558"/>
      <c r="C25" s="562" t="s">
        <v>444</v>
      </c>
      <c r="D25" s="560"/>
      <c r="E25" s="561"/>
      <c r="F25" s="685">
        <v>309.89999999999998</v>
      </c>
      <c r="G25" s="685">
        <v>319.99</v>
      </c>
      <c r="H25" s="686">
        <v>10.090000000000032</v>
      </c>
    </row>
    <row r="26" spans="2:8" ht="15.9" customHeight="1">
      <c r="B26" s="558"/>
      <c r="C26" s="563" t="s">
        <v>436</v>
      </c>
      <c r="D26" s="267"/>
      <c r="E26" s="564"/>
      <c r="F26" s="684">
        <v>370.26</v>
      </c>
      <c r="G26" s="684">
        <v>398.01</v>
      </c>
      <c r="H26" s="303">
        <v>27.75</v>
      </c>
    </row>
    <row r="27" spans="2:8" ht="15.9" customHeight="1">
      <c r="B27" s="558"/>
      <c r="C27" s="559" t="s">
        <v>445</v>
      </c>
      <c r="D27" s="560"/>
      <c r="E27" s="561"/>
      <c r="F27" s="684">
        <v>408.66</v>
      </c>
      <c r="G27" s="684">
        <v>437.97</v>
      </c>
      <c r="H27" s="303">
        <v>29.310000000000002</v>
      </c>
    </row>
    <row r="28" spans="2:8" ht="15.9" customHeight="1">
      <c r="B28" s="558"/>
      <c r="C28" s="562" t="s">
        <v>437</v>
      </c>
      <c r="D28" s="560"/>
      <c r="E28" s="561"/>
      <c r="F28" s="685">
        <v>377.71</v>
      </c>
      <c r="G28" s="685">
        <v>405.76</v>
      </c>
      <c r="H28" s="686">
        <v>28.050000000000011</v>
      </c>
    </row>
    <row r="29" spans="2:8" ht="15.9" customHeight="1">
      <c r="B29" s="565"/>
      <c r="C29" s="570" t="s">
        <v>438</v>
      </c>
      <c r="D29" s="571"/>
      <c r="E29" s="564"/>
      <c r="F29" s="684">
        <v>339.56</v>
      </c>
      <c r="G29" s="684">
        <v>341.08</v>
      </c>
      <c r="H29" s="303">
        <v>1.5199999999999818</v>
      </c>
    </row>
    <row r="30" spans="2:8" ht="15.9" customHeight="1">
      <c r="B30" s="565"/>
      <c r="C30" s="570" t="s">
        <v>446</v>
      </c>
      <c r="D30" s="571"/>
      <c r="E30" s="564"/>
      <c r="F30" s="684">
        <v>363.79</v>
      </c>
      <c r="G30" s="684">
        <v>373.3</v>
      </c>
      <c r="H30" s="303">
        <v>9.5099999999999909</v>
      </c>
    </row>
    <row r="31" spans="2:8" ht="15.9" customHeight="1">
      <c r="B31" s="565"/>
      <c r="C31" s="572" t="s">
        <v>447</v>
      </c>
      <c r="D31" s="573"/>
      <c r="E31" s="561"/>
      <c r="F31" s="684">
        <v>438.35</v>
      </c>
      <c r="G31" s="684">
        <v>432.8</v>
      </c>
      <c r="H31" s="303">
        <v>-5.5500000000000114</v>
      </c>
    </row>
    <row r="32" spans="2:8" ht="15.9" customHeight="1" thickBot="1">
      <c r="B32" s="566"/>
      <c r="C32" s="567" t="s">
        <v>440</v>
      </c>
      <c r="D32" s="568"/>
      <c r="E32" s="569"/>
      <c r="F32" s="687">
        <v>363.52</v>
      </c>
      <c r="G32" s="687">
        <v>368.48</v>
      </c>
      <c r="H32" s="688">
        <v>4.9600000000000364</v>
      </c>
    </row>
    <row r="33" spans="2:8" ht="15.9" customHeight="1">
      <c r="B33" s="554" t="s">
        <v>448</v>
      </c>
      <c r="C33" s="555" t="s">
        <v>432</v>
      </c>
      <c r="D33" s="556"/>
      <c r="E33" s="557"/>
      <c r="F33" s="682">
        <v>550.15</v>
      </c>
      <c r="G33" s="682">
        <v>552.09</v>
      </c>
      <c r="H33" s="683">
        <v>1.9400000000000546</v>
      </c>
    </row>
    <row r="34" spans="2:8" ht="15.9" customHeight="1">
      <c r="B34" s="558"/>
      <c r="C34" s="559" t="s">
        <v>433</v>
      </c>
      <c r="D34" s="560"/>
      <c r="E34" s="561"/>
      <c r="F34" s="684">
        <v>551.16</v>
      </c>
      <c r="G34" s="684">
        <v>551.53</v>
      </c>
      <c r="H34" s="303">
        <v>0.37000000000000455</v>
      </c>
    </row>
    <row r="35" spans="2:8" ht="15.9" customHeight="1">
      <c r="B35" s="558"/>
      <c r="C35" s="562" t="s">
        <v>434</v>
      </c>
      <c r="D35" s="560"/>
      <c r="E35" s="561"/>
      <c r="F35" s="685">
        <v>550.83000000000004</v>
      </c>
      <c r="G35" s="685">
        <v>551.71</v>
      </c>
      <c r="H35" s="686">
        <v>0.87999999999999545</v>
      </c>
    </row>
    <row r="36" spans="2:8" ht="15.9" customHeight="1">
      <c r="B36" s="558"/>
      <c r="C36" s="563" t="s">
        <v>435</v>
      </c>
      <c r="D36" s="267"/>
      <c r="E36" s="564"/>
      <c r="F36" s="684">
        <v>541.24</v>
      </c>
      <c r="G36" s="684">
        <v>525.70000000000005</v>
      </c>
      <c r="H36" s="303">
        <v>-15.539999999999964</v>
      </c>
    </row>
    <row r="37" spans="2:8" ht="15.9" customHeight="1">
      <c r="B37" s="558"/>
      <c r="C37" s="570" t="s">
        <v>436</v>
      </c>
      <c r="D37" s="571"/>
      <c r="E37" s="564"/>
      <c r="F37" s="684">
        <v>516.13</v>
      </c>
      <c r="G37" s="684">
        <v>537.75</v>
      </c>
      <c r="H37" s="303">
        <v>21.620000000000005</v>
      </c>
    </row>
    <row r="38" spans="2:8" ht="15.9" customHeight="1">
      <c r="B38" s="558"/>
      <c r="C38" s="572" t="s">
        <v>445</v>
      </c>
      <c r="D38" s="573"/>
      <c r="E38" s="561"/>
      <c r="F38" s="684">
        <v>530.79999999999995</v>
      </c>
      <c r="G38" s="684">
        <v>545.94000000000005</v>
      </c>
      <c r="H38" s="303">
        <v>15.1400000000001</v>
      </c>
    </row>
    <row r="39" spans="2:8" ht="15.9" customHeight="1">
      <c r="B39" s="565"/>
      <c r="C39" s="562" t="s">
        <v>437</v>
      </c>
      <c r="D39" s="560"/>
      <c r="E39" s="561"/>
      <c r="F39" s="685">
        <v>524.66999999999996</v>
      </c>
      <c r="G39" s="685">
        <v>535.20000000000005</v>
      </c>
      <c r="H39" s="686">
        <v>10.530000000000086</v>
      </c>
    </row>
    <row r="40" spans="2:8" ht="15.9" customHeight="1">
      <c r="B40" s="565"/>
      <c r="C40" s="570" t="s">
        <v>438</v>
      </c>
      <c r="D40" s="574"/>
      <c r="E40" s="575"/>
      <c r="F40" s="684">
        <v>456.22</v>
      </c>
      <c r="G40" s="684">
        <v>453.03</v>
      </c>
      <c r="H40" s="303">
        <v>-3.1900000000000546</v>
      </c>
    </row>
    <row r="41" spans="2:8" ht="15.9" customHeight="1">
      <c r="B41" s="565"/>
      <c r="C41" s="570" t="s">
        <v>446</v>
      </c>
      <c r="D41" s="571"/>
      <c r="E41" s="564"/>
      <c r="F41" s="684">
        <v>492.96</v>
      </c>
      <c r="G41" s="684">
        <v>474.61</v>
      </c>
      <c r="H41" s="303">
        <v>-18.349999999999966</v>
      </c>
    </row>
    <row r="42" spans="2:8" ht="15.9" customHeight="1">
      <c r="B42" s="565"/>
      <c r="C42" s="572" t="s">
        <v>449</v>
      </c>
      <c r="D42" s="573"/>
      <c r="E42" s="561"/>
      <c r="F42" s="684">
        <v>504.18</v>
      </c>
      <c r="G42" s="684">
        <v>511.12</v>
      </c>
      <c r="H42" s="303">
        <v>6.9399999999999977</v>
      </c>
    </row>
    <row r="43" spans="2:8" ht="15.9" customHeight="1" thickBot="1">
      <c r="B43" s="566"/>
      <c r="C43" s="567" t="s">
        <v>450</v>
      </c>
      <c r="D43" s="568"/>
      <c r="E43" s="569"/>
      <c r="F43" s="687">
        <v>483.99</v>
      </c>
      <c r="G43" s="687">
        <v>471.64</v>
      </c>
      <c r="H43" s="688">
        <v>-12.350000000000023</v>
      </c>
    </row>
    <row r="44" spans="2:8" ht="15.9" customHeight="1">
      <c r="B44" s="558" t="s">
        <v>451</v>
      </c>
      <c r="C44" s="563" t="s">
        <v>432</v>
      </c>
      <c r="D44" s="267"/>
      <c r="E44" s="564"/>
      <c r="F44" s="682">
        <v>550.83000000000004</v>
      </c>
      <c r="G44" s="682">
        <v>552.86</v>
      </c>
      <c r="H44" s="683">
        <v>2.0299999999999727</v>
      </c>
    </row>
    <row r="45" spans="2:8" ht="15.9" customHeight="1">
      <c r="B45" s="558"/>
      <c r="C45" s="559" t="s">
        <v>433</v>
      </c>
      <c r="D45" s="560"/>
      <c r="E45" s="561"/>
      <c r="F45" s="684">
        <v>540.04999999999995</v>
      </c>
      <c r="G45" s="684">
        <v>542.42999999999995</v>
      </c>
      <c r="H45" s="303">
        <v>2.3799999999999955</v>
      </c>
    </row>
    <row r="46" spans="2:8" ht="15.9" customHeight="1">
      <c r="B46" s="558"/>
      <c r="C46" s="562" t="s">
        <v>434</v>
      </c>
      <c r="D46" s="560"/>
      <c r="E46" s="561"/>
      <c r="F46" s="685">
        <v>544.91</v>
      </c>
      <c r="G46" s="685">
        <v>547.13</v>
      </c>
      <c r="H46" s="686">
        <v>2.2200000000000273</v>
      </c>
    </row>
    <row r="47" spans="2:8" ht="15.9" customHeight="1">
      <c r="B47" s="558"/>
      <c r="C47" s="563" t="s">
        <v>435</v>
      </c>
      <c r="D47" s="267"/>
      <c r="E47" s="564"/>
      <c r="F47" s="684">
        <v>542.73</v>
      </c>
      <c r="G47" s="684">
        <v>542.29</v>
      </c>
      <c r="H47" s="303">
        <v>-0.44000000000005457</v>
      </c>
    </row>
    <row r="48" spans="2:8" ht="15.9" customHeight="1">
      <c r="B48" s="558"/>
      <c r="C48" s="559" t="s">
        <v>436</v>
      </c>
      <c r="D48" s="560"/>
      <c r="E48" s="561"/>
      <c r="F48" s="684">
        <v>539.82000000000005</v>
      </c>
      <c r="G48" s="684">
        <v>540.30999999999995</v>
      </c>
      <c r="H48" s="303">
        <v>0.48999999999989541</v>
      </c>
    </row>
    <row r="49" spans="2:8" ht="15.9" customHeight="1">
      <c r="B49" s="558"/>
      <c r="C49" s="562" t="s">
        <v>437</v>
      </c>
      <c r="D49" s="560"/>
      <c r="E49" s="561"/>
      <c r="F49" s="685">
        <v>540.79</v>
      </c>
      <c r="G49" s="685">
        <v>541.03</v>
      </c>
      <c r="H49" s="686">
        <v>0.24000000000000909</v>
      </c>
    </row>
    <row r="50" spans="2:8" ht="15.9" customHeight="1">
      <c r="B50" s="565"/>
      <c r="C50" s="563" t="s">
        <v>438</v>
      </c>
      <c r="D50" s="267"/>
      <c r="E50" s="564"/>
      <c r="F50" s="684">
        <v>483.74</v>
      </c>
      <c r="G50" s="684">
        <v>491.88</v>
      </c>
      <c r="H50" s="303">
        <v>8.1399999999999864</v>
      </c>
    </row>
    <row r="51" spans="2:8" ht="15.9" customHeight="1">
      <c r="B51" s="565"/>
      <c r="C51" s="559" t="s">
        <v>439</v>
      </c>
      <c r="D51" s="560"/>
      <c r="E51" s="561"/>
      <c r="F51" s="684">
        <v>507.8</v>
      </c>
      <c r="G51" s="684">
        <v>508</v>
      </c>
      <c r="H51" s="303">
        <v>0.19999999999998863</v>
      </c>
    </row>
    <row r="52" spans="2:8" ht="15.9" customHeight="1" thickBot="1">
      <c r="B52" s="576"/>
      <c r="C52" s="567" t="s">
        <v>440</v>
      </c>
      <c r="D52" s="568"/>
      <c r="E52" s="569"/>
      <c r="F52" s="687">
        <v>490.56</v>
      </c>
      <c r="G52" s="687">
        <v>496.41</v>
      </c>
      <c r="H52" s="688">
        <v>5.8500000000000227</v>
      </c>
    </row>
    <row r="53" spans="2:8">
      <c r="F53" s="179"/>
      <c r="G53" s="179"/>
      <c r="H53" s="179" t="s">
        <v>69</v>
      </c>
    </row>
  </sheetData>
  <mergeCells count="10">
    <mergeCell ref="B14:B19"/>
    <mergeCell ref="B23:B28"/>
    <mergeCell ref="B33:B38"/>
    <mergeCell ref="B44:B49"/>
    <mergeCell ref="B3:H3"/>
    <mergeCell ref="B4:H4"/>
    <mergeCell ref="B6:H6"/>
    <mergeCell ref="B8:H8"/>
    <mergeCell ref="F11:F13"/>
    <mergeCell ref="G11:G13"/>
  </mergeCells>
  <printOptions horizontalCentered="1" verticalCentered="1"/>
  <pageMargins left="0.7" right="0.7" top="0.75" bottom="0.75" header="0.3" footer="0.3"/>
  <pageSetup paperSize="9" scale="73" fitToHeight="0" orientation="portrait" r:id="rId1"/>
  <headerFooter scaleWithDoc="0" alignWithMargins="0">
    <oddHeader>&amp;R&amp;"Verdana,Normal"&amp;8 18</oddHeader>
    <oddFooter>&amp;R&amp;"Verdana,Cursiva"&amp;8SG. Análisis, Coordinación y Estadística</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924CF4-4B7A-4B7A-BA26-0CD70F469350}">
  <sheetPr>
    <pageSetUpPr fitToPage="1"/>
  </sheetPr>
  <dimension ref="A1:G48"/>
  <sheetViews>
    <sheetView showGridLines="0" zoomScaleNormal="100" zoomScaleSheetLayoutView="90" workbookViewId="0"/>
  </sheetViews>
  <sheetFormatPr baseColWidth="10" defaultColWidth="9.08984375" defaultRowHeight="11.5"/>
  <cols>
    <col min="1" max="1" width="1" style="267" customWidth="1"/>
    <col min="2" max="2" width="48" style="267" customWidth="1"/>
    <col min="3" max="5" width="17.6328125" style="267" customWidth="1"/>
    <col min="6" max="6" width="4.08984375" style="267" customWidth="1"/>
    <col min="7" max="16384" width="9.08984375" style="267"/>
  </cols>
  <sheetData>
    <row r="1" spans="1:7">
      <c r="A1" s="267" t="s">
        <v>281</v>
      </c>
    </row>
    <row r="2" spans="1:7" ht="10.25" customHeight="1" thickBot="1">
      <c r="B2" s="577"/>
      <c r="C2" s="577"/>
      <c r="D2" s="577"/>
      <c r="E2" s="577"/>
    </row>
    <row r="3" spans="1:7" ht="18.649999999999999" customHeight="1" thickBot="1">
      <c r="B3" s="447" t="s">
        <v>452</v>
      </c>
      <c r="C3" s="448"/>
      <c r="D3" s="448"/>
      <c r="E3" s="449"/>
    </row>
    <row r="4" spans="1:7" ht="13.25" customHeight="1" thickBot="1">
      <c r="B4" s="578" t="s">
        <v>453</v>
      </c>
      <c r="C4" s="578"/>
      <c r="D4" s="578"/>
      <c r="E4" s="578"/>
      <c r="F4" s="272"/>
      <c r="G4" s="272"/>
    </row>
    <row r="5" spans="1:7" ht="40.25" customHeight="1">
      <c r="B5" s="579" t="s">
        <v>454</v>
      </c>
      <c r="C5" s="580" t="s">
        <v>455</v>
      </c>
      <c r="D5" s="580" t="s">
        <v>456</v>
      </c>
      <c r="E5" s="581" t="s">
        <v>187</v>
      </c>
      <c r="F5" s="272"/>
      <c r="G5" s="272"/>
    </row>
    <row r="6" spans="1:7" ht="12.9" customHeight="1">
      <c r="B6" s="582" t="s">
        <v>457</v>
      </c>
      <c r="C6" s="689">
        <v>301.44</v>
      </c>
      <c r="D6" s="690">
        <v>300.74</v>
      </c>
      <c r="E6" s="691">
        <v>-0.69999999999998863</v>
      </c>
    </row>
    <row r="7" spans="1:7" ht="12.9" customHeight="1">
      <c r="B7" s="583" t="s">
        <v>458</v>
      </c>
      <c r="C7" s="692">
        <v>287.92</v>
      </c>
      <c r="D7" s="690">
        <v>289.33999999999997</v>
      </c>
      <c r="E7" s="691">
        <v>1.4199999999999591</v>
      </c>
    </row>
    <row r="8" spans="1:7" ht="12.9" customHeight="1">
      <c r="B8" s="583" t="s">
        <v>459</v>
      </c>
      <c r="C8" s="692">
        <v>160.16</v>
      </c>
      <c r="D8" s="690">
        <v>163.29</v>
      </c>
      <c r="E8" s="691">
        <v>3.1299999999999955</v>
      </c>
    </row>
    <row r="9" spans="1:7" ht="12.9" customHeight="1">
      <c r="B9" s="583" t="s">
        <v>460</v>
      </c>
      <c r="C9" s="692">
        <v>302.73</v>
      </c>
      <c r="D9" s="690">
        <v>302.14</v>
      </c>
      <c r="E9" s="691">
        <v>-0.59000000000003183</v>
      </c>
    </row>
    <row r="10" spans="1:7" ht="12.9" customHeight="1" thickBot="1">
      <c r="B10" s="584" t="s">
        <v>461</v>
      </c>
      <c r="C10" s="693">
        <v>301.92</v>
      </c>
      <c r="D10" s="694">
        <v>301.92</v>
      </c>
      <c r="E10" s="695">
        <v>0</v>
      </c>
    </row>
    <row r="11" spans="1:7" ht="12.9" customHeight="1" thickBot="1">
      <c r="B11" s="585"/>
      <c r="C11" s="586"/>
      <c r="D11" s="586"/>
      <c r="E11" s="587"/>
    </row>
    <row r="12" spans="1:7" ht="15.75" customHeight="1" thickBot="1">
      <c r="B12" s="447" t="s">
        <v>462</v>
      </c>
      <c r="C12" s="448"/>
      <c r="D12" s="448"/>
      <c r="E12" s="449"/>
    </row>
    <row r="13" spans="1:7" ht="12" customHeight="1" thickBot="1">
      <c r="B13" s="588"/>
      <c r="C13" s="588"/>
      <c r="D13" s="588"/>
      <c r="E13" s="588"/>
    </row>
    <row r="14" spans="1:7" ht="40.25" customHeight="1">
      <c r="B14" s="589" t="s">
        <v>463</v>
      </c>
      <c r="C14" s="580" t="s">
        <v>455</v>
      </c>
      <c r="D14" s="580" t="s">
        <v>456</v>
      </c>
      <c r="E14" s="590" t="s">
        <v>187</v>
      </c>
    </row>
    <row r="15" spans="1:7" ht="12.9" customHeight="1">
      <c r="B15" s="591" t="s">
        <v>464</v>
      </c>
      <c r="C15" s="592"/>
      <c r="D15" s="592"/>
      <c r="E15" s="593"/>
    </row>
    <row r="16" spans="1:7" ht="12.9" customHeight="1">
      <c r="B16" s="591" t="s">
        <v>465</v>
      </c>
      <c r="C16" s="692">
        <v>100.46</v>
      </c>
      <c r="D16" s="692">
        <v>105.94</v>
      </c>
      <c r="E16" s="696">
        <v>5.480000000000004</v>
      </c>
    </row>
    <row r="17" spans="2:5" ht="12.9" customHeight="1">
      <c r="B17" s="591" t="s">
        <v>466</v>
      </c>
      <c r="C17" s="692">
        <v>210.41</v>
      </c>
      <c r="D17" s="692">
        <v>210.5</v>
      </c>
      <c r="E17" s="696">
        <v>9.0000000000003411E-2</v>
      </c>
    </row>
    <row r="18" spans="2:5" ht="12.9" customHeight="1">
      <c r="B18" s="591" t="s">
        <v>467</v>
      </c>
      <c r="C18" s="692">
        <v>88.38</v>
      </c>
      <c r="D18" s="692">
        <v>93.76</v>
      </c>
      <c r="E18" s="696">
        <v>5.3800000000000097</v>
      </c>
    </row>
    <row r="19" spans="2:5" ht="12.9" customHeight="1">
      <c r="B19" s="591" t="s">
        <v>468</v>
      </c>
      <c r="C19" s="692">
        <v>162.07</v>
      </c>
      <c r="D19" s="692">
        <v>162.08000000000001</v>
      </c>
      <c r="E19" s="696">
        <v>1.0000000000019327E-2</v>
      </c>
    </row>
    <row r="20" spans="2:5" ht="12.9" customHeight="1">
      <c r="B20" s="594" t="s">
        <v>469</v>
      </c>
      <c r="C20" s="697">
        <v>146.34</v>
      </c>
      <c r="D20" s="697">
        <v>148.97999999999999</v>
      </c>
      <c r="E20" s="698">
        <v>2.6399999999999864</v>
      </c>
    </row>
    <row r="21" spans="2:5" ht="12.9" customHeight="1">
      <c r="B21" s="591" t="s">
        <v>470</v>
      </c>
      <c r="C21" s="699"/>
      <c r="D21" s="699"/>
      <c r="E21" s="700"/>
    </row>
    <row r="22" spans="2:5" ht="12.9" customHeight="1">
      <c r="B22" s="591" t="s">
        <v>471</v>
      </c>
      <c r="C22" s="692">
        <v>216.78</v>
      </c>
      <c r="D22" s="692">
        <v>216.78</v>
      </c>
      <c r="E22" s="700">
        <v>0</v>
      </c>
    </row>
    <row r="23" spans="2:5" ht="12.9" customHeight="1">
      <c r="B23" s="591" t="s">
        <v>472</v>
      </c>
      <c r="C23" s="692">
        <v>410.01</v>
      </c>
      <c r="D23" s="692">
        <v>410.77</v>
      </c>
      <c r="E23" s="700">
        <v>0.75999999999999091</v>
      </c>
    </row>
    <row r="24" spans="2:5" ht="12.9" customHeight="1">
      <c r="B24" s="591" t="s">
        <v>473</v>
      </c>
      <c r="C24" s="692">
        <v>275</v>
      </c>
      <c r="D24" s="692">
        <v>240</v>
      </c>
      <c r="E24" s="700">
        <v>-35</v>
      </c>
    </row>
    <row r="25" spans="2:5" ht="12.9" customHeight="1">
      <c r="B25" s="591" t="s">
        <v>474</v>
      </c>
      <c r="C25" s="692">
        <v>286.02999999999997</v>
      </c>
      <c r="D25" s="692">
        <v>286.39999999999998</v>
      </c>
      <c r="E25" s="700">
        <v>0.37000000000000455</v>
      </c>
    </row>
    <row r="26" spans="2:5" ht="12.9" customHeight="1" thickBot="1">
      <c r="B26" s="595" t="s">
        <v>475</v>
      </c>
      <c r="C26" s="701">
        <v>354.41</v>
      </c>
      <c r="D26" s="701">
        <v>354.95</v>
      </c>
      <c r="E26" s="702">
        <v>0.53999999999996362</v>
      </c>
    </row>
    <row r="27" spans="2:5" ht="12.9" customHeight="1">
      <c r="B27" s="596"/>
      <c r="C27" s="597"/>
      <c r="D27" s="597"/>
      <c r="E27" s="598"/>
    </row>
    <row r="28" spans="2:5" ht="18.649999999999999" customHeight="1">
      <c r="B28" s="536" t="s">
        <v>476</v>
      </c>
      <c r="C28" s="536"/>
      <c r="D28" s="536"/>
      <c r="E28" s="536"/>
    </row>
    <row r="29" spans="2:5" ht="10.5" customHeight="1" thickBot="1">
      <c r="B29" s="537"/>
      <c r="C29" s="537"/>
      <c r="D29" s="537"/>
      <c r="E29" s="537"/>
    </row>
    <row r="30" spans="2:5" ht="18.649999999999999" customHeight="1" thickBot="1">
      <c r="B30" s="447" t="s">
        <v>477</v>
      </c>
      <c r="C30" s="448"/>
      <c r="D30" s="448"/>
      <c r="E30" s="449"/>
    </row>
    <row r="31" spans="2:5" ht="14.4" customHeight="1" thickBot="1">
      <c r="B31" s="578" t="s">
        <v>478</v>
      </c>
      <c r="C31" s="578"/>
      <c r="D31" s="578"/>
      <c r="E31" s="578"/>
    </row>
    <row r="32" spans="2:5" ht="40.25" customHeight="1">
      <c r="B32" s="579" t="s">
        <v>479</v>
      </c>
      <c r="C32" s="580" t="s">
        <v>455</v>
      </c>
      <c r="D32" s="580" t="s">
        <v>456</v>
      </c>
      <c r="E32" s="581" t="s">
        <v>187</v>
      </c>
    </row>
    <row r="33" spans="2:5" ht="15" customHeight="1">
      <c r="B33" s="582" t="s">
        <v>480</v>
      </c>
      <c r="C33" s="689">
        <v>866.24</v>
      </c>
      <c r="D33" s="690">
        <v>867.14</v>
      </c>
      <c r="E33" s="703">
        <v>0.89999999999997726</v>
      </c>
    </row>
    <row r="34" spans="2:5" ht="14.25" customHeight="1">
      <c r="B34" s="583" t="s">
        <v>481</v>
      </c>
      <c r="C34" s="692">
        <v>807.24</v>
      </c>
      <c r="D34" s="690">
        <v>806.33</v>
      </c>
      <c r="E34" s="703">
        <v>-0.90999999999996817</v>
      </c>
    </row>
    <row r="35" spans="2:5" ht="12" thickBot="1">
      <c r="B35" s="599" t="s">
        <v>482</v>
      </c>
      <c r="C35" s="701">
        <v>836.74</v>
      </c>
      <c r="D35" s="704">
        <v>836.73</v>
      </c>
      <c r="E35" s="705">
        <v>-9.9999999999909051E-3</v>
      </c>
    </row>
    <row r="36" spans="2:5">
      <c r="B36" s="600"/>
      <c r="E36" s="601"/>
    </row>
    <row r="37" spans="2:5" ht="12" thickBot="1">
      <c r="B37" s="602" t="s">
        <v>483</v>
      </c>
      <c r="C37" s="603"/>
      <c r="D37" s="603"/>
      <c r="E37" s="604"/>
    </row>
    <row r="38" spans="2:5" ht="40.25" customHeight="1">
      <c r="B38" s="605" t="s">
        <v>484</v>
      </c>
      <c r="C38" s="580" t="s">
        <v>455</v>
      </c>
      <c r="D38" s="580" t="s">
        <v>456</v>
      </c>
      <c r="E38" s="606" t="s">
        <v>187</v>
      </c>
    </row>
    <row r="39" spans="2:5">
      <c r="B39" s="607" t="s">
        <v>375</v>
      </c>
      <c r="C39" s="689">
        <v>921.46</v>
      </c>
      <c r="D39" s="690">
        <v>920.35</v>
      </c>
      <c r="E39" s="304">
        <v>-1.1100000000000136</v>
      </c>
    </row>
    <row r="40" spans="2:5">
      <c r="B40" s="608" t="s">
        <v>349</v>
      </c>
      <c r="C40" s="692">
        <v>948.42</v>
      </c>
      <c r="D40" s="690">
        <v>948.42</v>
      </c>
      <c r="E40" s="304">
        <v>0</v>
      </c>
    </row>
    <row r="41" spans="2:5">
      <c r="B41" s="608" t="s">
        <v>298</v>
      </c>
      <c r="C41" s="692">
        <v>806.82</v>
      </c>
      <c r="D41" s="690">
        <v>806.82</v>
      </c>
      <c r="E41" s="304">
        <v>0</v>
      </c>
    </row>
    <row r="42" spans="2:5">
      <c r="B42" s="608" t="s">
        <v>369</v>
      </c>
      <c r="C42" s="692">
        <v>865.8</v>
      </c>
      <c r="D42" s="690">
        <v>865.8</v>
      </c>
      <c r="E42" s="304">
        <v>0</v>
      </c>
    </row>
    <row r="43" spans="2:5">
      <c r="B43" s="608" t="s">
        <v>485</v>
      </c>
      <c r="C43" s="692">
        <v>885.88</v>
      </c>
      <c r="D43" s="690">
        <v>885.88</v>
      </c>
      <c r="E43" s="304">
        <v>0</v>
      </c>
    </row>
    <row r="44" spans="2:5">
      <c r="B44" s="608" t="s">
        <v>486</v>
      </c>
      <c r="C44" s="692">
        <v>890.61</v>
      </c>
      <c r="D44" s="690">
        <v>890.61</v>
      </c>
      <c r="E44" s="304">
        <v>0</v>
      </c>
    </row>
    <row r="45" spans="2:5">
      <c r="B45" s="608" t="s">
        <v>370</v>
      </c>
      <c r="C45" s="692">
        <v>874.21</v>
      </c>
      <c r="D45" s="690">
        <v>874.21</v>
      </c>
      <c r="E45" s="304">
        <v>0</v>
      </c>
    </row>
    <row r="46" spans="2:5">
      <c r="B46" s="609" t="s">
        <v>318</v>
      </c>
      <c r="C46" s="692">
        <v>898.26</v>
      </c>
      <c r="D46" s="690">
        <v>898.26</v>
      </c>
      <c r="E46" s="304">
        <v>0</v>
      </c>
    </row>
    <row r="47" spans="2:5" ht="12" thickBot="1">
      <c r="B47" s="610" t="s">
        <v>482</v>
      </c>
      <c r="C47" s="701">
        <v>885.66</v>
      </c>
      <c r="D47" s="701">
        <v>885.61</v>
      </c>
      <c r="E47" s="688">
        <v>-4.9999999999954525E-2</v>
      </c>
    </row>
    <row r="48" spans="2:5">
      <c r="E48" s="179" t="s">
        <v>69</v>
      </c>
    </row>
  </sheetData>
  <mergeCells count="8">
    <mergeCell ref="B31:E31"/>
    <mergeCell ref="B37:E37"/>
    <mergeCell ref="B3:E3"/>
    <mergeCell ref="B4:E4"/>
    <mergeCell ref="B12:E12"/>
    <mergeCell ref="B13:E13"/>
    <mergeCell ref="B28:E28"/>
    <mergeCell ref="B30:E30"/>
  </mergeCells>
  <printOptions horizontalCentered="1" verticalCentered="1"/>
  <pageMargins left="0.7" right="0.7" top="0.75" bottom="0.75" header="0.3" footer="0.3"/>
  <pageSetup paperSize="9" scale="85" firstPageNumber="0" fitToHeight="0" orientation="portrait" r:id="rId1"/>
  <headerFooter scaleWithDoc="0" alignWithMargins="0">
    <oddHeader>&amp;R&amp;"Verdana,Normal"&amp;8 19</oddHeader>
    <oddFooter>&amp;R&amp;"Verdana,Cursiva"&amp;8SG. Análisis, Coordinación y Estadística</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FAC6BE-2B18-4CCD-BB56-C9B7EB43ACA5}">
  <sheetPr>
    <pageSetUpPr fitToPage="1"/>
  </sheetPr>
  <dimension ref="B1:T34"/>
  <sheetViews>
    <sheetView showGridLines="0" topLeftCell="A2" zoomScaleNormal="100" zoomScaleSheetLayoutView="90" workbookViewId="0">
      <selection activeCell="A2" sqref="A2"/>
    </sheetView>
  </sheetViews>
  <sheetFormatPr baseColWidth="10" defaultColWidth="11.453125" defaultRowHeight="12.5"/>
  <cols>
    <col min="1" max="1" width="2.08984375" style="535" customWidth="1"/>
    <col min="2" max="2" width="32.90625" style="535" customWidth="1"/>
    <col min="3" max="11" width="16.6328125" style="535" customWidth="1"/>
    <col min="12" max="12" width="3.36328125" style="535" customWidth="1"/>
    <col min="13" max="13" width="11.453125" style="535"/>
    <col min="14" max="14" width="16.08984375" style="535" customWidth="1"/>
    <col min="15" max="16384" width="11.453125" style="535"/>
  </cols>
  <sheetData>
    <row r="1" spans="2:20" hidden="1">
      <c r="B1" s="611"/>
      <c r="C1" s="611"/>
      <c r="D1" s="611"/>
      <c r="E1" s="611"/>
      <c r="F1" s="611"/>
      <c r="G1" s="611"/>
      <c r="H1" s="611"/>
      <c r="I1" s="611"/>
      <c r="J1" s="611"/>
      <c r="K1" s="612"/>
      <c r="L1" s="613" t="s">
        <v>487</v>
      </c>
      <c r="M1" s="614"/>
      <c r="N1" s="614"/>
      <c r="O1" s="614"/>
      <c r="P1" s="614"/>
      <c r="Q1" s="614"/>
      <c r="R1" s="614"/>
      <c r="S1" s="614"/>
      <c r="T1" s="614"/>
    </row>
    <row r="2" spans="2:20" ht="21.65" customHeight="1">
      <c r="B2" s="611"/>
      <c r="C2" s="611"/>
      <c r="D2" s="611"/>
      <c r="E2" s="611"/>
      <c r="F2" s="611"/>
      <c r="G2" s="611"/>
      <c r="H2" s="611"/>
      <c r="I2" s="611"/>
      <c r="J2" s="611"/>
      <c r="K2" s="615"/>
      <c r="L2" s="616"/>
      <c r="M2" s="617"/>
      <c r="N2" s="617"/>
      <c r="O2" s="617"/>
      <c r="P2" s="617"/>
      <c r="Q2" s="617"/>
      <c r="R2" s="617"/>
      <c r="S2" s="617"/>
      <c r="T2" s="617"/>
    </row>
    <row r="3" spans="2:20" ht="9.65" customHeight="1">
      <c r="B3" s="611"/>
      <c r="C3" s="611"/>
      <c r="D3" s="611"/>
      <c r="E3" s="611"/>
      <c r="F3" s="611"/>
      <c r="G3" s="611"/>
      <c r="H3" s="611"/>
      <c r="I3" s="611"/>
      <c r="J3" s="611"/>
      <c r="K3" s="611"/>
      <c r="L3" s="611"/>
      <c r="M3" s="611"/>
      <c r="N3" s="611"/>
      <c r="O3" s="611"/>
      <c r="P3" s="611"/>
      <c r="Q3" s="611"/>
      <c r="R3" s="611"/>
      <c r="S3" s="611"/>
      <c r="T3" s="611"/>
    </row>
    <row r="4" spans="2:20" ht="23.4" customHeight="1" thickBot="1">
      <c r="B4" s="388" t="s">
        <v>488</v>
      </c>
      <c r="C4" s="388"/>
      <c r="D4" s="388"/>
      <c r="E4" s="388"/>
      <c r="F4" s="388"/>
      <c r="G4" s="388"/>
      <c r="H4" s="388"/>
      <c r="I4" s="388"/>
      <c r="J4" s="388"/>
      <c r="K4" s="388"/>
      <c r="L4" s="617"/>
      <c r="M4" s="617"/>
      <c r="N4" s="617"/>
      <c r="O4" s="617"/>
      <c r="P4" s="617"/>
      <c r="Q4" s="617"/>
      <c r="R4" s="617"/>
      <c r="S4" s="611"/>
      <c r="T4" s="611"/>
    </row>
    <row r="5" spans="2:20" ht="21" customHeight="1" thickBot="1">
      <c r="B5" s="447" t="s">
        <v>489</v>
      </c>
      <c r="C5" s="448"/>
      <c r="D5" s="448"/>
      <c r="E5" s="448"/>
      <c r="F5" s="448"/>
      <c r="G5" s="448"/>
      <c r="H5" s="448"/>
      <c r="I5" s="448"/>
      <c r="J5" s="448"/>
      <c r="K5" s="449"/>
      <c r="L5" s="618"/>
      <c r="M5" s="618"/>
      <c r="N5" s="618"/>
      <c r="O5" s="618"/>
      <c r="P5" s="618"/>
      <c r="Q5" s="618"/>
      <c r="R5" s="618"/>
      <c r="S5" s="611"/>
      <c r="T5" s="611"/>
    </row>
    <row r="6" spans="2:20" ht="13.25" customHeight="1">
      <c r="L6" s="617"/>
      <c r="M6" s="617"/>
      <c r="N6" s="617"/>
      <c r="O6" s="617"/>
      <c r="P6" s="617"/>
      <c r="Q6" s="617"/>
      <c r="R6" s="618"/>
      <c r="S6" s="611"/>
      <c r="T6" s="611"/>
    </row>
    <row r="7" spans="2:20" ht="13.25" customHeight="1">
      <c r="B7" s="619" t="s">
        <v>490</v>
      </c>
      <c r="C7" s="619"/>
      <c r="D7" s="619"/>
      <c r="E7" s="619"/>
      <c r="F7" s="619"/>
      <c r="G7" s="619"/>
      <c r="H7" s="619"/>
      <c r="I7" s="619"/>
      <c r="J7" s="619"/>
      <c r="K7" s="619"/>
      <c r="L7" s="617"/>
      <c r="M7" s="617"/>
      <c r="N7" s="617"/>
      <c r="O7" s="617"/>
      <c r="P7" s="617"/>
      <c r="Q7" s="617"/>
      <c r="R7" s="618"/>
      <c r="S7" s="611"/>
      <c r="T7" s="611"/>
    </row>
    <row r="8" spans="2:20" ht="13" thickBot="1">
      <c r="B8" s="267"/>
      <c r="C8" s="267"/>
      <c r="D8" s="267"/>
      <c r="E8" s="267"/>
      <c r="F8" s="267"/>
      <c r="G8" s="267"/>
      <c r="H8" s="267"/>
      <c r="I8" s="267"/>
      <c r="J8" s="267"/>
      <c r="K8" s="267"/>
    </row>
    <row r="9" spans="2:20" ht="20" customHeight="1">
      <c r="B9" s="620" t="s">
        <v>491</v>
      </c>
      <c r="C9" s="621" t="s">
        <v>492</v>
      </c>
      <c r="D9" s="622"/>
      <c r="E9" s="623"/>
      <c r="F9" s="621" t="s">
        <v>493</v>
      </c>
      <c r="G9" s="622"/>
      <c r="H9" s="623"/>
      <c r="I9" s="621" t="s">
        <v>494</v>
      </c>
      <c r="J9" s="622"/>
      <c r="K9" s="624"/>
    </row>
    <row r="10" spans="2:20" ht="37.25" customHeight="1">
      <c r="B10" s="625"/>
      <c r="C10" s="626" t="s">
        <v>425</v>
      </c>
      <c r="D10" s="626" t="s">
        <v>426</v>
      </c>
      <c r="E10" s="627" t="s">
        <v>495</v>
      </c>
      <c r="F10" s="626" t="s">
        <v>425</v>
      </c>
      <c r="G10" s="626" t="s">
        <v>426</v>
      </c>
      <c r="H10" s="627" t="s">
        <v>495</v>
      </c>
      <c r="I10" s="626" t="s">
        <v>425</v>
      </c>
      <c r="J10" s="626" t="s">
        <v>426</v>
      </c>
      <c r="K10" s="628" t="s">
        <v>495</v>
      </c>
    </row>
    <row r="11" spans="2:20" ht="30" customHeight="1" thickBot="1">
      <c r="B11" s="629" t="s">
        <v>496</v>
      </c>
      <c r="C11" s="630">
        <v>222.72</v>
      </c>
      <c r="D11" s="630">
        <v>229.38</v>
      </c>
      <c r="E11" s="631">
        <v>6.6599999999999966</v>
      </c>
      <c r="F11" s="630">
        <v>214.71</v>
      </c>
      <c r="G11" s="630">
        <v>220.18</v>
      </c>
      <c r="H11" s="631">
        <v>5.4699999999999989</v>
      </c>
      <c r="I11" s="630">
        <v>223.7</v>
      </c>
      <c r="J11" s="630">
        <v>228.32</v>
      </c>
      <c r="K11" s="632">
        <v>4.6200000000000045</v>
      </c>
    </row>
    <row r="12" spans="2:20" ht="20" customHeight="1">
      <c r="B12" s="267"/>
      <c r="C12" s="267"/>
      <c r="D12" s="267"/>
      <c r="E12" s="267"/>
      <c r="F12" s="267"/>
      <c r="G12" s="267"/>
      <c r="H12" s="267"/>
      <c r="I12" s="267"/>
      <c r="J12" s="267"/>
      <c r="K12" s="267"/>
    </row>
    <row r="13" spans="2:20" ht="20" customHeight="1" thickBot="1">
      <c r="B13" s="267"/>
      <c r="C13" s="267"/>
      <c r="D13" s="267"/>
      <c r="E13" s="267"/>
      <c r="F13" s="267"/>
      <c r="G13" s="267"/>
      <c r="H13" s="267"/>
      <c r="I13" s="267"/>
      <c r="J13" s="267"/>
      <c r="K13" s="267"/>
    </row>
    <row r="14" spans="2:20" ht="20" customHeight="1">
      <c r="B14" s="620" t="s">
        <v>491</v>
      </c>
      <c r="C14" s="621" t="s">
        <v>497</v>
      </c>
      <c r="D14" s="622"/>
      <c r="E14" s="623"/>
      <c r="F14" s="621" t="s">
        <v>498</v>
      </c>
      <c r="G14" s="622"/>
      <c r="H14" s="623"/>
      <c r="I14" s="621" t="s">
        <v>499</v>
      </c>
      <c r="J14" s="622"/>
      <c r="K14" s="624"/>
    </row>
    <row r="15" spans="2:20" ht="37.25" customHeight="1">
      <c r="B15" s="625"/>
      <c r="C15" s="626" t="s">
        <v>425</v>
      </c>
      <c r="D15" s="626" t="s">
        <v>426</v>
      </c>
      <c r="E15" s="627" t="s">
        <v>187</v>
      </c>
      <c r="F15" s="626" t="s">
        <v>425</v>
      </c>
      <c r="G15" s="626" t="s">
        <v>426</v>
      </c>
      <c r="H15" s="627" t="s">
        <v>187</v>
      </c>
      <c r="I15" s="626" t="s">
        <v>425</v>
      </c>
      <c r="J15" s="626" t="s">
        <v>426</v>
      </c>
      <c r="K15" s="628" t="s">
        <v>187</v>
      </c>
    </row>
    <row r="16" spans="2:20" ht="30" customHeight="1" thickBot="1">
      <c r="B16" s="629" t="s">
        <v>496</v>
      </c>
      <c r="C16" s="630">
        <v>222.6</v>
      </c>
      <c r="D16" s="630">
        <v>226.52</v>
      </c>
      <c r="E16" s="631">
        <v>3.9200000000000159</v>
      </c>
      <c r="F16" s="630">
        <v>220.55</v>
      </c>
      <c r="G16" s="630">
        <v>220.77</v>
      </c>
      <c r="H16" s="631">
        <v>0.21999999999999886</v>
      </c>
      <c r="I16" s="630">
        <v>208.99</v>
      </c>
      <c r="J16" s="630">
        <v>213.16</v>
      </c>
      <c r="K16" s="632">
        <v>4.1699999999999875</v>
      </c>
    </row>
    <row r="17" spans="2:11" ht="20" customHeight="1"/>
    <row r="18" spans="2:11" ht="20" customHeight="1" thickBot="1"/>
    <row r="19" spans="2:11" ht="20" customHeight="1" thickBot="1">
      <c r="B19" s="447" t="s">
        <v>500</v>
      </c>
      <c r="C19" s="448"/>
      <c r="D19" s="448"/>
      <c r="E19" s="448"/>
      <c r="F19" s="448"/>
      <c r="G19" s="448"/>
      <c r="H19" s="448"/>
      <c r="I19" s="448"/>
      <c r="J19" s="448"/>
      <c r="K19" s="449"/>
    </row>
    <row r="20" spans="2:11" ht="20" customHeight="1">
      <c r="B20" s="289"/>
    </row>
    <row r="21" spans="2:11" ht="20" customHeight="1" thickBot="1"/>
    <row r="22" spans="2:11" ht="20" customHeight="1">
      <c r="B22" s="620" t="s">
        <v>501</v>
      </c>
      <c r="C22" s="621" t="s">
        <v>502</v>
      </c>
      <c r="D22" s="622"/>
      <c r="E22" s="623"/>
      <c r="F22" s="621" t="s">
        <v>503</v>
      </c>
      <c r="G22" s="622"/>
      <c r="H22" s="623"/>
      <c r="I22" s="621" t="s">
        <v>504</v>
      </c>
      <c r="J22" s="622"/>
      <c r="K22" s="624"/>
    </row>
    <row r="23" spans="2:11" ht="37.25" customHeight="1">
      <c r="B23" s="625"/>
      <c r="C23" s="633" t="s">
        <v>425</v>
      </c>
      <c r="D23" s="633" t="s">
        <v>426</v>
      </c>
      <c r="E23" s="634" t="s">
        <v>187</v>
      </c>
      <c r="F23" s="633" t="s">
        <v>425</v>
      </c>
      <c r="G23" s="633" t="s">
        <v>426</v>
      </c>
      <c r="H23" s="634" t="s">
        <v>187</v>
      </c>
      <c r="I23" s="633" t="s">
        <v>425</v>
      </c>
      <c r="J23" s="633" t="s">
        <v>426</v>
      </c>
      <c r="K23" s="635" t="s">
        <v>187</v>
      </c>
    </row>
    <row r="24" spans="2:11" ht="30" customHeight="1">
      <c r="B24" s="636" t="s">
        <v>505</v>
      </c>
      <c r="C24" s="637" t="s">
        <v>289</v>
      </c>
      <c r="D24" s="637" t="s">
        <v>289</v>
      </c>
      <c r="E24" s="638" t="s">
        <v>289</v>
      </c>
      <c r="F24" s="637">
        <v>1.86</v>
      </c>
      <c r="G24" s="637">
        <v>1.87</v>
      </c>
      <c r="H24" s="638">
        <v>1.0000000000000009E-2</v>
      </c>
      <c r="I24" s="637">
        <v>1.83</v>
      </c>
      <c r="J24" s="637">
        <v>1.84</v>
      </c>
      <c r="K24" s="639">
        <v>1.0000000000000009E-2</v>
      </c>
    </row>
    <row r="25" spans="2:11" ht="30" customHeight="1">
      <c r="B25" s="636" t="s">
        <v>506</v>
      </c>
      <c r="C25" s="637">
        <v>1.81</v>
      </c>
      <c r="D25" s="637">
        <v>1.81</v>
      </c>
      <c r="E25" s="638">
        <v>0</v>
      </c>
      <c r="F25" s="637">
        <v>1.79</v>
      </c>
      <c r="G25" s="637">
        <v>1.79</v>
      </c>
      <c r="H25" s="638">
        <v>0</v>
      </c>
      <c r="I25" s="637">
        <v>1.77</v>
      </c>
      <c r="J25" s="637">
        <v>1.77</v>
      </c>
      <c r="K25" s="639">
        <v>0</v>
      </c>
    </row>
    <row r="26" spans="2:11" ht="30" customHeight="1">
      <c r="B26" s="636" t="s">
        <v>507</v>
      </c>
      <c r="C26" s="637">
        <v>1.8</v>
      </c>
      <c r="D26" s="637">
        <v>1.81</v>
      </c>
      <c r="E26" s="638">
        <v>1.0000000000000009E-2</v>
      </c>
      <c r="F26" s="637">
        <v>1.78</v>
      </c>
      <c r="G26" s="637">
        <v>1.8</v>
      </c>
      <c r="H26" s="638">
        <v>2.0000000000000018E-2</v>
      </c>
      <c r="I26" s="637">
        <v>1.77</v>
      </c>
      <c r="J26" s="637">
        <v>1.79</v>
      </c>
      <c r="K26" s="639">
        <v>2.0000000000000018E-2</v>
      </c>
    </row>
    <row r="27" spans="2:11" ht="30" customHeight="1">
      <c r="B27" s="636" t="s">
        <v>508</v>
      </c>
      <c r="C27" s="637">
        <v>1.84</v>
      </c>
      <c r="D27" s="637">
        <v>1.85</v>
      </c>
      <c r="E27" s="638">
        <v>1.0000000000000009E-2</v>
      </c>
      <c r="F27" s="637">
        <v>1.83</v>
      </c>
      <c r="G27" s="637">
        <v>1.84</v>
      </c>
      <c r="H27" s="638">
        <v>1.0000000000000009E-2</v>
      </c>
      <c r="I27" s="637">
        <v>1.82</v>
      </c>
      <c r="J27" s="637">
        <v>1.83</v>
      </c>
      <c r="K27" s="639">
        <v>1.0000000000000009E-2</v>
      </c>
    </row>
    <row r="28" spans="2:11" ht="30" customHeight="1">
      <c r="B28" s="636" t="s">
        <v>509</v>
      </c>
      <c r="C28" s="637">
        <v>1.81</v>
      </c>
      <c r="D28" s="637">
        <v>1.83</v>
      </c>
      <c r="E28" s="638">
        <v>2.0000000000000018E-2</v>
      </c>
      <c r="F28" s="637">
        <v>1.79</v>
      </c>
      <c r="G28" s="637">
        <v>1.81</v>
      </c>
      <c r="H28" s="638">
        <v>2.0000000000000018E-2</v>
      </c>
      <c r="I28" s="637">
        <v>2.3199999999999998</v>
      </c>
      <c r="J28" s="637">
        <v>2.35</v>
      </c>
      <c r="K28" s="639">
        <v>3.0000000000000249E-2</v>
      </c>
    </row>
    <row r="29" spans="2:11" ht="30" customHeight="1">
      <c r="B29" s="636" t="s">
        <v>510</v>
      </c>
      <c r="C29" s="637">
        <v>1.79</v>
      </c>
      <c r="D29" s="637">
        <v>1.82</v>
      </c>
      <c r="E29" s="638">
        <v>3.0000000000000027E-2</v>
      </c>
      <c r="F29" s="637">
        <v>1.78</v>
      </c>
      <c r="G29" s="637">
        <v>1.8</v>
      </c>
      <c r="H29" s="638">
        <v>2.0000000000000018E-2</v>
      </c>
      <c r="I29" s="637">
        <v>1.75</v>
      </c>
      <c r="J29" s="637">
        <v>1.8</v>
      </c>
      <c r="K29" s="639">
        <v>5.0000000000000044E-2</v>
      </c>
    </row>
    <row r="30" spans="2:11" ht="30" customHeight="1">
      <c r="B30" s="636" t="s">
        <v>511</v>
      </c>
      <c r="C30" s="637">
        <v>1.8</v>
      </c>
      <c r="D30" s="637">
        <v>1.81</v>
      </c>
      <c r="E30" s="638">
        <v>1.0000000000000009E-2</v>
      </c>
      <c r="F30" s="637">
        <v>1.79</v>
      </c>
      <c r="G30" s="637">
        <v>1.8</v>
      </c>
      <c r="H30" s="638">
        <v>1.0000000000000009E-2</v>
      </c>
      <c r="I30" s="637">
        <v>2</v>
      </c>
      <c r="J30" s="637">
        <v>2.0099999999999998</v>
      </c>
      <c r="K30" s="639">
        <v>9.9999999999997868E-3</v>
      </c>
    </row>
    <row r="31" spans="2:11" ht="30" customHeight="1" thickBot="1">
      <c r="B31" s="640" t="s">
        <v>512</v>
      </c>
      <c r="C31" s="641">
        <v>1.8</v>
      </c>
      <c r="D31" s="641">
        <v>1.83</v>
      </c>
      <c r="E31" s="642">
        <v>3.0000000000000027E-2</v>
      </c>
      <c r="F31" s="641">
        <v>1.76</v>
      </c>
      <c r="G31" s="641">
        <v>1.79</v>
      </c>
      <c r="H31" s="642">
        <v>3.0000000000000027E-2</v>
      </c>
      <c r="I31" s="641">
        <v>1.75</v>
      </c>
      <c r="J31" s="641">
        <v>1.78</v>
      </c>
      <c r="K31" s="643">
        <v>3.0000000000000027E-2</v>
      </c>
    </row>
    <row r="32" spans="2:11" ht="16.5" customHeight="1">
      <c r="B32" s="644" t="s">
        <v>513</v>
      </c>
    </row>
    <row r="33" spans="11:11">
      <c r="K33" s="179" t="s">
        <v>69</v>
      </c>
    </row>
    <row r="34" spans="11:11">
      <c r="K34" s="344"/>
    </row>
  </sheetData>
  <mergeCells count="18">
    <mergeCell ref="B14:B15"/>
    <mergeCell ref="C14:E14"/>
    <mergeCell ref="F14:H14"/>
    <mergeCell ref="I14:K14"/>
    <mergeCell ref="B19:K19"/>
    <mergeCell ref="B22:B23"/>
    <mergeCell ref="C22:E22"/>
    <mergeCell ref="F22:H22"/>
    <mergeCell ref="I22:K22"/>
    <mergeCell ref="L1:T1"/>
    <mergeCell ref="B4:I4"/>
    <mergeCell ref="J4:K4"/>
    <mergeCell ref="B5:K5"/>
    <mergeCell ref="B7:K7"/>
    <mergeCell ref="B9:B10"/>
    <mergeCell ref="C9:E9"/>
    <mergeCell ref="F9:H9"/>
    <mergeCell ref="I9:K9"/>
  </mergeCells>
  <printOptions horizontalCentered="1" verticalCentered="1"/>
  <pageMargins left="0.7" right="0.7" top="0.75" bottom="0.75" header="0.3" footer="0.3"/>
  <pageSetup paperSize="9" scale="47" fitToHeight="0" orientation="portrait" r:id="rId1"/>
  <headerFooter scaleWithDoc="0" alignWithMargins="0">
    <oddHeader>&amp;R&amp;"Verdana,Normal"&amp;8 20</oddHeader>
    <oddFooter>&amp;R&amp;"Verdana,Cursiva"&amp;8SG. Análisis, Coordinación y Estadística</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0FFA5B-FC91-479B-94A4-7AED4AC68A6C}">
  <sheetPr>
    <pageSetUpPr fitToPage="1"/>
  </sheetPr>
  <dimension ref="B2:H54"/>
  <sheetViews>
    <sheetView showGridLines="0" zoomScaleNormal="100" zoomScaleSheetLayoutView="90" workbookViewId="0"/>
  </sheetViews>
  <sheetFormatPr baseColWidth="10" defaultColWidth="9.08984375" defaultRowHeight="11.5"/>
  <cols>
    <col min="1" max="1" width="4.36328125" style="267" customWidth="1"/>
    <col min="2" max="2" width="40.90625" style="267" customWidth="1"/>
    <col min="3" max="5" width="20.6328125" style="267" customWidth="1"/>
    <col min="6" max="6" width="4.08984375" style="267" customWidth="1"/>
    <col min="7" max="8" width="10.6328125" style="267" customWidth="1"/>
    <col min="9" max="16384" width="9.08984375" style="267"/>
  </cols>
  <sheetData>
    <row r="2" spans="2:8" ht="13.5">
      <c r="E2" s="268"/>
    </row>
    <row r="3" spans="2:8" ht="14" customHeight="1" thickBot="1">
      <c r="B3" s="577"/>
      <c r="C3" s="577"/>
      <c r="D3" s="577"/>
      <c r="E3" s="577"/>
      <c r="F3" s="577"/>
      <c r="G3" s="577"/>
      <c r="H3" s="577"/>
    </row>
    <row r="4" spans="2:8" ht="20" customHeight="1" thickBot="1">
      <c r="B4" s="447" t="s">
        <v>514</v>
      </c>
      <c r="C4" s="448"/>
      <c r="D4" s="448"/>
      <c r="E4" s="449"/>
      <c r="F4" s="645"/>
      <c r="G4" s="645"/>
      <c r="H4" s="577"/>
    </row>
    <row r="5" spans="2:8" ht="23" customHeight="1">
      <c r="B5" s="646" t="s">
        <v>515</v>
      </c>
      <c r="C5" s="646"/>
      <c r="D5" s="646"/>
      <c r="E5" s="646"/>
      <c r="G5" s="577"/>
      <c r="H5" s="577"/>
    </row>
    <row r="6" spans="2:8" ht="15" customHeight="1">
      <c r="B6" s="647"/>
      <c r="C6" s="647"/>
      <c r="D6" s="647"/>
      <c r="E6" s="647"/>
      <c r="F6" s="272"/>
      <c r="G6" s="648"/>
      <c r="H6" s="577"/>
    </row>
    <row r="7" spans="2:8" ht="0.9" customHeight="1" thickBot="1">
      <c r="B7" s="648"/>
      <c r="C7" s="648"/>
      <c r="D7" s="648"/>
      <c r="E7" s="648"/>
      <c r="F7" s="648"/>
      <c r="G7" s="648"/>
      <c r="H7" s="577"/>
    </row>
    <row r="8" spans="2:8" ht="40.25" customHeight="1">
      <c r="B8" s="649" t="s">
        <v>516</v>
      </c>
      <c r="C8" s="580" t="s">
        <v>517</v>
      </c>
      <c r="D8" s="580" t="s">
        <v>518</v>
      </c>
      <c r="E8" s="650" t="s">
        <v>429</v>
      </c>
      <c r="F8" s="577"/>
      <c r="G8" s="577"/>
      <c r="H8" s="577"/>
    </row>
    <row r="9" spans="2:8" ht="12.9" customHeight="1">
      <c r="B9" s="651" t="s">
        <v>519</v>
      </c>
      <c r="C9" s="652">
        <v>88.4</v>
      </c>
      <c r="D9" s="652">
        <v>88.4</v>
      </c>
      <c r="E9" s="653">
        <v>0</v>
      </c>
      <c r="F9" s="577"/>
      <c r="G9" s="577"/>
      <c r="H9" s="577"/>
    </row>
    <row r="10" spans="2:8" ht="32.15" customHeight="1">
      <c r="B10" s="654" t="s">
        <v>520</v>
      </c>
      <c r="C10" s="655"/>
      <c r="D10" s="655"/>
      <c r="E10" s="656"/>
      <c r="F10" s="577"/>
      <c r="G10" s="577"/>
      <c r="H10" s="577"/>
    </row>
    <row r="11" spans="2:8" ht="12.9" customHeight="1">
      <c r="B11" s="651" t="s">
        <v>521</v>
      </c>
      <c r="C11" s="657">
        <v>172.25</v>
      </c>
      <c r="D11" s="657">
        <v>175.81</v>
      </c>
      <c r="E11" s="653">
        <v>3.5600000000000023</v>
      </c>
      <c r="F11" s="577"/>
      <c r="G11" s="577"/>
      <c r="H11" s="577"/>
    </row>
    <row r="12" spans="2:8" ht="11.25" hidden="1" customHeight="1">
      <c r="B12" s="658"/>
      <c r="C12" s="659"/>
      <c r="D12" s="659"/>
      <c r="E12" s="660"/>
      <c r="F12" s="577"/>
      <c r="G12" s="577"/>
      <c r="H12" s="577"/>
    </row>
    <row r="13" spans="2:8" ht="32.15" customHeight="1">
      <c r="B13" s="654" t="s">
        <v>522</v>
      </c>
      <c r="C13" s="655"/>
      <c r="D13" s="655"/>
      <c r="E13" s="656"/>
      <c r="F13" s="577"/>
      <c r="G13" s="577"/>
      <c r="H13" s="577"/>
    </row>
    <row r="14" spans="2:8" ht="12.9" customHeight="1">
      <c r="B14" s="651" t="s">
        <v>523</v>
      </c>
      <c r="C14" s="657">
        <v>445</v>
      </c>
      <c r="D14" s="657">
        <v>452.5</v>
      </c>
      <c r="E14" s="653">
        <v>7.5</v>
      </c>
      <c r="F14" s="577"/>
      <c r="G14" s="577"/>
      <c r="H14" s="577"/>
    </row>
    <row r="15" spans="2:8" ht="12.9" customHeight="1">
      <c r="B15" s="651" t="s">
        <v>524</v>
      </c>
      <c r="C15" s="657">
        <v>560</v>
      </c>
      <c r="D15" s="657">
        <v>575</v>
      </c>
      <c r="E15" s="653">
        <v>15</v>
      </c>
      <c r="F15" s="577"/>
      <c r="G15" s="577"/>
      <c r="H15" s="577"/>
    </row>
    <row r="16" spans="2:8" ht="12.9" customHeight="1" thickBot="1">
      <c r="B16" s="661" t="s">
        <v>525</v>
      </c>
      <c r="C16" s="662">
        <v>486.86</v>
      </c>
      <c r="D16" s="662">
        <v>494.51</v>
      </c>
      <c r="E16" s="663">
        <v>7.6499999999999773</v>
      </c>
      <c r="F16" s="577"/>
      <c r="G16" s="577"/>
      <c r="H16" s="577"/>
    </row>
    <row r="17" spans="2:8" ht="0.9" customHeight="1">
      <c r="B17" s="664">
        <v>5</v>
      </c>
      <c r="C17" s="664"/>
      <c r="D17" s="664"/>
      <c r="E17" s="664"/>
      <c r="F17" s="577"/>
      <c r="G17" s="577"/>
      <c r="H17" s="577"/>
    </row>
    <row r="18" spans="2:8" ht="21.9" customHeight="1" thickBot="1">
      <c r="B18" s="665"/>
      <c r="C18" s="665"/>
      <c r="D18" s="665"/>
      <c r="E18" s="665"/>
      <c r="F18" s="577"/>
      <c r="G18" s="577"/>
      <c r="H18" s="577"/>
    </row>
    <row r="19" spans="2:8" ht="14.4" customHeight="1" thickBot="1">
      <c r="B19" s="447" t="s">
        <v>526</v>
      </c>
      <c r="C19" s="448"/>
      <c r="D19" s="448"/>
      <c r="E19" s="449"/>
      <c r="F19" s="577"/>
      <c r="G19" s="577"/>
      <c r="H19" s="577"/>
    </row>
    <row r="20" spans="2:8" ht="21.75" customHeight="1">
      <c r="B20" s="646" t="s">
        <v>515</v>
      </c>
      <c r="C20" s="646"/>
      <c r="D20" s="646"/>
      <c r="E20" s="646"/>
      <c r="F20" s="577"/>
      <c r="G20" s="577"/>
      <c r="H20" s="577"/>
    </row>
    <row r="21" spans="2:8" ht="12" customHeight="1" thickBot="1">
      <c r="B21" s="666"/>
      <c r="C21" s="666"/>
      <c r="D21" s="666"/>
      <c r="E21" s="666"/>
      <c r="F21" s="577"/>
      <c r="G21" s="577"/>
      <c r="H21" s="577"/>
    </row>
    <row r="22" spans="2:8" ht="40.25" customHeight="1">
      <c r="B22" s="649" t="s">
        <v>527</v>
      </c>
      <c r="C22" s="580" t="s">
        <v>517</v>
      </c>
      <c r="D22" s="580" t="s">
        <v>518</v>
      </c>
      <c r="E22" s="650" t="s">
        <v>429</v>
      </c>
      <c r="F22" s="577"/>
      <c r="G22" s="577"/>
      <c r="H22" s="577"/>
    </row>
    <row r="23" spans="2:8" ht="12.75" customHeight="1">
      <c r="B23" s="651" t="s">
        <v>528</v>
      </c>
      <c r="C23" s="706">
        <v>685.71</v>
      </c>
      <c r="D23" s="706">
        <v>708.57</v>
      </c>
      <c r="E23" s="653">
        <v>22.860000000000014</v>
      </c>
      <c r="F23" s="577"/>
      <c r="G23" s="577"/>
      <c r="H23" s="577"/>
    </row>
    <row r="24" spans="2:8">
      <c r="B24" s="651" t="s">
        <v>529</v>
      </c>
      <c r="C24" s="706">
        <v>844.29</v>
      </c>
      <c r="D24" s="706">
        <v>878.57</v>
      </c>
      <c r="E24" s="653">
        <v>34.280000000000086</v>
      </c>
    </row>
    <row r="25" spans="2:8" ht="32.15" customHeight="1">
      <c r="B25" s="654" t="s">
        <v>522</v>
      </c>
      <c r="C25" s="667"/>
      <c r="D25" s="667"/>
      <c r="E25" s="707"/>
    </row>
    <row r="26" spans="2:8" ht="14.25" customHeight="1">
      <c r="B26" s="651" t="s">
        <v>530</v>
      </c>
      <c r="C26" s="706">
        <v>536.83000000000004</v>
      </c>
      <c r="D26" s="706">
        <v>550.37</v>
      </c>
      <c r="E26" s="653">
        <v>13.539999999999964</v>
      </c>
    </row>
    <row r="27" spans="2:8" ht="32.15" customHeight="1">
      <c r="B27" s="654" t="s">
        <v>531</v>
      </c>
      <c r="C27" s="667"/>
      <c r="D27" s="667"/>
      <c r="E27" s="708"/>
    </row>
    <row r="28" spans="2:8" ht="14.25" customHeight="1">
      <c r="B28" s="651" t="s">
        <v>532</v>
      </c>
      <c r="C28" s="706">
        <v>397.15</v>
      </c>
      <c r="D28" s="706">
        <v>398.65</v>
      </c>
      <c r="E28" s="653">
        <v>1.5</v>
      </c>
    </row>
    <row r="29" spans="2:8" ht="32.15" customHeight="1">
      <c r="B29" s="654" t="s">
        <v>533</v>
      </c>
      <c r="C29" s="667"/>
      <c r="D29" s="667"/>
      <c r="E29" s="709"/>
    </row>
    <row r="30" spans="2:8">
      <c r="B30" s="651" t="s">
        <v>534</v>
      </c>
      <c r="C30" s="710" t="s">
        <v>290</v>
      </c>
      <c r="D30" s="710" t="s">
        <v>290</v>
      </c>
      <c r="E30" s="653" t="s">
        <v>290</v>
      </c>
    </row>
    <row r="31" spans="2:8" ht="27.75" customHeight="1">
      <c r="B31" s="654" t="s">
        <v>535</v>
      </c>
      <c r="C31" s="667"/>
      <c r="D31" s="667"/>
      <c r="E31" s="709"/>
    </row>
    <row r="32" spans="2:8">
      <c r="B32" s="651" t="s">
        <v>536</v>
      </c>
      <c r="C32" s="706">
        <v>227.85</v>
      </c>
      <c r="D32" s="706">
        <v>229.34</v>
      </c>
      <c r="E32" s="653">
        <v>1.4900000000000091</v>
      </c>
    </row>
    <row r="33" spans="2:5">
      <c r="B33" s="651" t="s">
        <v>537</v>
      </c>
      <c r="C33" s="706">
        <v>252.89</v>
      </c>
      <c r="D33" s="706">
        <v>255.14</v>
      </c>
      <c r="E33" s="653">
        <v>2.25</v>
      </c>
    </row>
    <row r="34" spans="2:5">
      <c r="B34" s="651" t="s">
        <v>538</v>
      </c>
      <c r="C34" s="706">
        <v>351.81</v>
      </c>
      <c r="D34" s="706">
        <v>351.81</v>
      </c>
      <c r="E34" s="668">
        <v>0</v>
      </c>
    </row>
    <row r="35" spans="2:5" ht="32.15" customHeight="1">
      <c r="B35" s="654" t="s">
        <v>539</v>
      </c>
      <c r="C35" s="667"/>
      <c r="D35" s="667"/>
      <c r="E35" s="708"/>
    </row>
    <row r="36" spans="2:5" ht="16.5" customHeight="1">
      <c r="B36" s="651" t="s">
        <v>540</v>
      </c>
      <c r="C36" s="706">
        <v>156.52000000000001</v>
      </c>
      <c r="D36" s="706">
        <v>156.52000000000001</v>
      </c>
      <c r="E36" s="653">
        <v>0</v>
      </c>
    </row>
    <row r="37" spans="2:5" ht="23.25" customHeight="1">
      <c r="B37" s="654" t="s">
        <v>541</v>
      </c>
      <c r="C37" s="667"/>
      <c r="D37" s="667"/>
      <c r="E37" s="708"/>
    </row>
    <row r="38" spans="2:5" ht="13.5" customHeight="1">
      <c r="B38" s="651" t="s">
        <v>542</v>
      </c>
      <c r="C38" s="706">
        <v>388.5</v>
      </c>
      <c r="D38" s="706">
        <v>411</v>
      </c>
      <c r="E38" s="653">
        <v>22.5</v>
      </c>
    </row>
    <row r="39" spans="2:5" ht="32.15" customHeight="1">
      <c r="B39" s="654" t="s">
        <v>543</v>
      </c>
      <c r="C39" s="667"/>
      <c r="D39" s="667"/>
      <c r="E39" s="709"/>
    </row>
    <row r="40" spans="2:5" ht="16.5" customHeight="1" thickBot="1">
      <c r="B40" s="661" t="s">
        <v>544</v>
      </c>
      <c r="C40" s="711">
        <v>121.74</v>
      </c>
      <c r="D40" s="711">
        <v>121.74</v>
      </c>
      <c r="E40" s="663">
        <v>0</v>
      </c>
    </row>
    <row r="41" spans="2:5">
      <c r="B41" s="267" t="s">
        <v>545</v>
      </c>
    </row>
    <row r="42" spans="2:5">
      <c r="C42" s="344"/>
      <c r="D42" s="344"/>
      <c r="E42" s="344"/>
    </row>
    <row r="43" spans="2:5" ht="13.25" customHeight="1" thickBot="1">
      <c r="B43" s="344"/>
      <c r="C43" s="344"/>
      <c r="D43" s="344"/>
      <c r="E43" s="344"/>
    </row>
    <row r="44" spans="2:5">
      <c r="B44" s="669"/>
      <c r="C44" s="556"/>
      <c r="D44" s="556"/>
      <c r="E44" s="670"/>
    </row>
    <row r="45" spans="2:5">
      <c r="B45" s="571"/>
      <c r="E45" s="671"/>
    </row>
    <row r="46" spans="2:5" ht="12.75" customHeight="1">
      <c r="B46" s="672" t="s">
        <v>546</v>
      </c>
      <c r="C46" s="673"/>
      <c r="D46" s="673"/>
      <c r="E46" s="674"/>
    </row>
    <row r="47" spans="2:5" ht="18" customHeight="1">
      <c r="B47" s="672"/>
      <c r="C47" s="673"/>
      <c r="D47" s="673"/>
      <c r="E47" s="674"/>
    </row>
    <row r="48" spans="2:5">
      <c r="B48" s="571"/>
      <c r="E48" s="671"/>
    </row>
    <row r="49" spans="2:5" ht="13.5">
      <c r="B49" s="675" t="s">
        <v>547</v>
      </c>
      <c r="C49" s="676"/>
      <c r="D49" s="676"/>
      <c r="E49" s="677"/>
    </row>
    <row r="50" spans="2:5">
      <c r="B50" s="571"/>
      <c r="E50" s="671"/>
    </row>
    <row r="51" spans="2:5">
      <c r="B51" s="571"/>
      <c r="E51" s="671"/>
    </row>
    <row r="52" spans="2:5" ht="12" thickBot="1">
      <c r="B52" s="678"/>
      <c r="C52" s="568"/>
      <c r="D52" s="568"/>
      <c r="E52" s="679"/>
    </row>
    <row r="54" spans="2:5">
      <c r="E54" s="179" t="s">
        <v>69</v>
      </c>
    </row>
  </sheetData>
  <mergeCells count="9">
    <mergeCell ref="B21:E21"/>
    <mergeCell ref="B46:E47"/>
    <mergeCell ref="B49:E49"/>
    <mergeCell ref="B4:E4"/>
    <mergeCell ref="B5:E5"/>
    <mergeCell ref="B6:E6"/>
    <mergeCell ref="B17:E17"/>
    <mergeCell ref="B19:E19"/>
    <mergeCell ref="B20:E20"/>
  </mergeCells>
  <hyperlinks>
    <hyperlink ref="B49" r:id="rId1" xr:uid="{187DFD83-E6F9-4649-B860-58F803F556C0}"/>
  </hyperlinks>
  <printOptions horizontalCentered="1" verticalCentered="1"/>
  <pageMargins left="0.7" right="0.7" top="0.75" bottom="0.75" header="0.3" footer="0.3"/>
  <pageSetup paperSize="9" scale="81" firstPageNumber="0" fitToHeight="0" orientation="portrait" r:id="rId2"/>
  <headerFooter scaleWithDoc="0" alignWithMargins="0">
    <oddHeader>&amp;R&amp;"Verdana,Normal"&amp;8 21</oddHeader>
    <oddFooter>&amp;R&amp;"Verdana,Cursiva"&amp;8SG. Análisis, Coordinación y Estadística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17F4A8-0DA2-413C-9B63-5C22C287115B}">
  <sheetPr>
    <pageSetUpPr fitToPage="1"/>
  </sheetPr>
  <dimension ref="B1:Q90"/>
  <sheetViews>
    <sheetView showGridLines="0" zoomScaleNormal="100" zoomScaleSheetLayoutView="80" workbookViewId="0"/>
  </sheetViews>
  <sheetFormatPr baseColWidth="10" defaultColWidth="11.54296875" defaultRowHeight="13.5"/>
  <cols>
    <col min="1" max="1" width="3.08984375" style="1" customWidth="1"/>
    <col min="2" max="2" width="9.36328125" style="1" customWidth="1"/>
    <col min="3" max="3" width="58.90625" style="1" customWidth="1"/>
    <col min="4" max="4" width="20.453125" style="1" customWidth="1"/>
    <col min="5" max="5" width="19.54296875" style="1" customWidth="1"/>
    <col min="6" max="7" width="23.6328125" style="1" customWidth="1"/>
    <col min="8" max="8" width="0.90625" style="1" customWidth="1"/>
    <col min="9" max="9" width="11.6328125" style="1" customWidth="1"/>
    <col min="10" max="16384" width="11.54296875" style="1"/>
  </cols>
  <sheetData>
    <row r="1" spans="2:7" ht="10.25" customHeight="1"/>
    <row r="2" spans="2:7" ht="15" customHeight="1">
      <c r="B2" s="2" t="s">
        <v>0</v>
      </c>
      <c r="C2" s="2"/>
      <c r="D2" s="2"/>
      <c r="E2" s="2"/>
      <c r="F2" s="2"/>
      <c r="G2" s="3"/>
    </row>
    <row r="3" spans="2:7" ht="3" customHeight="1">
      <c r="B3" s="4"/>
      <c r="C3" s="4"/>
      <c r="D3" s="4"/>
      <c r="E3" s="4"/>
      <c r="F3" s="4"/>
      <c r="G3" s="3"/>
    </row>
    <row r="4" spans="2:7" ht="15" customHeight="1">
      <c r="B4" s="5" t="s">
        <v>1</v>
      </c>
      <c r="C4" s="5"/>
      <c r="D4" s="5"/>
      <c r="E4" s="5"/>
      <c r="F4" s="5"/>
      <c r="G4" s="5"/>
    </row>
    <row r="5" spans="2:7" ht="5.25" customHeight="1" thickBot="1">
      <c r="B5" s="6"/>
      <c r="C5" s="6"/>
      <c r="D5" s="6"/>
      <c r="E5" s="6"/>
      <c r="F5" s="6"/>
      <c r="G5" s="6"/>
    </row>
    <row r="6" spans="2:7" ht="18.649999999999999" customHeight="1" thickBot="1">
      <c r="B6" s="7" t="s">
        <v>2</v>
      </c>
      <c r="C6" s="8"/>
      <c r="D6" s="8"/>
      <c r="E6" s="8"/>
      <c r="F6" s="8"/>
      <c r="G6" s="9"/>
    </row>
    <row r="7" spans="2:7" ht="20.149999999999999" customHeight="1">
      <c r="B7" s="10"/>
      <c r="C7" s="11" t="s">
        <v>3</v>
      </c>
      <c r="D7" s="12" t="s">
        <v>4</v>
      </c>
      <c r="E7" s="12" t="s">
        <v>5</v>
      </c>
      <c r="F7" s="13" t="s">
        <v>6</v>
      </c>
      <c r="G7" s="14" t="s">
        <v>6</v>
      </c>
    </row>
    <row r="8" spans="2:7" ht="20.149999999999999" customHeight="1">
      <c r="B8" s="15"/>
      <c r="C8" s="16" t="s">
        <v>7</v>
      </c>
      <c r="D8" s="17" t="s">
        <v>8</v>
      </c>
      <c r="E8" s="17" t="s">
        <v>8</v>
      </c>
      <c r="F8" s="18" t="s">
        <v>9</v>
      </c>
      <c r="G8" s="19" t="s">
        <v>9</v>
      </c>
    </row>
    <row r="9" spans="2:7" ht="20.149999999999999" customHeight="1" thickBot="1">
      <c r="B9" s="15"/>
      <c r="C9" s="16"/>
      <c r="D9" s="20">
        <v>2024</v>
      </c>
      <c r="E9" s="20">
        <v>2024</v>
      </c>
      <c r="F9" s="21" t="s">
        <v>10</v>
      </c>
      <c r="G9" s="22" t="s">
        <v>11</v>
      </c>
    </row>
    <row r="10" spans="2:7" ht="20.149999999999999" customHeight="1" thickBot="1">
      <c r="B10" s="23"/>
      <c r="C10" s="24" t="s">
        <v>12</v>
      </c>
      <c r="D10" s="25"/>
      <c r="E10" s="25"/>
      <c r="F10" s="26"/>
      <c r="G10" s="27"/>
    </row>
    <row r="11" spans="2:7" ht="20.149999999999999" customHeight="1">
      <c r="B11" s="28" t="s">
        <v>13</v>
      </c>
      <c r="C11" s="29" t="s">
        <v>14</v>
      </c>
      <c r="D11" s="30">
        <v>211.6</v>
      </c>
      <c r="E11" s="30">
        <v>215.08</v>
      </c>
      <c r="F11" s="31">
        <v>3.4800000000000182</v>
      </c>
      <c r="G11" s="32">
        <v>1.6446124763705114</v>
      </c>
    </row>
    <row r="12" spans="2:7" ht="20.149999999999999" customHeight="1">
      <c r="B12" s="28" t="s">
        <v>13</v>
      </c>
      <c r="C12" s="29" t="s">
        <v>15</v>
      </c>
      <c r="D12" s="30">
        <v>330</v>
      </c>
      <c r="E12" s="30">
        <v>330</v>
      </c>
      <c r="F12" s="31">
        <v>0</v>
      </c>
      <c r="G12" s="32">
        <v>0</v>
      </c>
    </row>
    <row r="13" spans="2:7" ht="20.149999999999999" customHeight="1">
      <c r="B13" s="28" t="s">
        <v>13</v>
      </c>
      <c r="C13" s="29" t="s">
        <v>16</v>
      </c>
      <c r="D13" s="30">
        <v>201.01</v>
      </c>
      <c r="E13" s="30">
        <v>203.9</v>
      </c>
      <c r="F13" s="31">
        <v>2.8900000000000148</v>
      </c>
      <c r="G13" s="32">
        <v>1.4377394159494656</v>
      </c>
    </row>
    <row r="14" spans="2:7" ht="20.149999999999999" customHeight="1">
      <c r="B14" s="28" t="s">
        <v>13</v>
      </c>
      <c r="C14" s="29" t="s">
        <v>17</v>
      </c>
      <c r="D14" s="30">
        <v>202.85</v>
      </c>
      <c r="E14" s="30">
        <v>204.81</v>
      </c>
      <c r="F14" s="31">
        <v>1.960000000000008</v>
      </c>
      <c r="G14" s="32">
        <v>0.96623120532413509</v>
      </c>
    </row>
    <row r="15" spans="2:7" ht="20.149999999999999" customHeight="1" thickBot="1">
      <c r="B15" s="28" t="s">
        <v>13</v>
      </c>
      <c r="C15" s="29" t="s">
        <v>18</v>
      </c>
      <c r="D15" s="30">
        <v>204.55</v>
      </c>
      <c r="E15" s="30">
        <v>211.34</v>
      </c>
      <c r="F15" s="31">
        <v>6.789999999999992</v>
      </c>
      <c r="G15" s="32">
        <v>3.3194817892935617</v>
      </c>
    </row>
    <row r="16" spans="2:7" ht="20.149999999999999" customHeight="1" thickBot="1">
      <c r="B16" s="23"/>
      <c r="C16" s="24" t="s">
        <v>19</v>
      </c>
      <c r="D16" s="33"/>
      <c r="E16" s="33"/>
      <c r="F16" s="34"/>
      <c r="G16" s="35"/>
    </row>
    <row r="17" spans="2:12" ht="20.149999999999999" customHeight="1">
      <c r="B17" s="36" t="s">
        <v>20</v>
      </c>
      <c r="C17" s="29" t="s">
        <v>21</v>
      </c>
      <c r="D17" s="30">
        <v>573.86</v>
      </c>
      <c r="E17" s="30">
        <v>550.6</v>
      </c>
      <c r="F17" s="31">
        <v>-23.259999999999991</v>
      </c>
      <c r="G17" s="37">
        <v>-4.0532534067542656</v>
      </c>
    </row>
    <row r="18" spans="2:12" ht="20.149999999999999" customHeight="1">
      <c r="B18" s="36" t="s">
        <v>20</v>
      </c>
      <c r="C18" s="29" t="s">
        <v>22</v>
      </c>
      <c r="D18" s="30">
        <v>564.80999999999995</v>
      </c>
      <c r="E18" s="30">
        <v>548.77</v>
      </c>
      <c r="F18" s="31">
        <v>-16.039999999999964</v>
      </c>
      <c r="G18" s="37">
        <v>-2.8398930613834636</v>
      </c>
    </row>
    <row r="19" spans="2:12" ht="20.149999999999999" customHeight="1">
      <c r="B19" s="36" t="s">
        <v>23</v>
      </c>
      <c r="C19" s="29" t="s">
        <v>24</v>
      </c>
      <c r="D19" s="38">
        <v>1073.6400000000001</v>
      </c>
      <c r="E19" s="38">
        <v>1096.73</v>
      </c>
      <c r="F19" s="31">
        <v>23.089999999999918</v>
      </c>
      <c r="G19" s="37">
        <v>2.1506277709474233</v>
      </c>
    </row>
    <row r="20" spans="2:12" ht="20.149999999999999" customHeight="1">
      <c r="B20" s="36" t="s">
        <v>23</v>
      </c>
      <c r="C20" s="29" t="s">
        <v>25</v>
      </c>
      <c r="D20" s="30">
        <v>686.17</v>
      </c>
      <c r="E20" s="30">
        <v>686.04</v>
      </c>
      <c r="F20" s="31">
        <v>-0.12999999999999545</v>
      </c>
      <c r="G20" s="37">
        <v>-1.8945742308744684E-2</v>
      </c>
    </row>
    <row r="21" spans="2:12" ht="20.149999999999999" customHeight="1">
      <c r="B21" s="36" t="s">
        <v>23</v>
      </c>
      <c r="C21" s="29" t="s">
        <v>26</v>
      </c>
      <c r="D21" s="30">
        <v>709.98</v>
      </c>
      <c r="E21" s="30">
        <v>767.69</v>
      </c>
      <c r="F21" s="31">
        <v>57.710000000000036</v>
      </c>
      <c r="G21" s="37">
        <v>8.1283979830417792</v>
      </c>
    </row>
    <row r="22" spans="2:12" ht="20.149999999999999" customHeight="1" thickBot="1">
      <c r="B22" s="36" t="s">
        <v>23</v>
      </c>
      <c r="C22" s="29" t="s">
        <v>27</v>
      </c>
      <c r="D22" s="30">
        <v>441.08</v>
      </c>
      <c r="E22" s="30">
        <v>447.5</v>
      </c>
      <c r="F22" s="31">
        <v>6.4200000000000159</v>
      </c>
      <c r="G22" s="39">
        <v>1.4555182733291048</v>
      </c>
    </row>
    <row r="23" spans="2:12" ht="20.149999999999999" customHeight="1" thickBot="1">
      <c r="B23" s="23"/>
      <c r="C23" s="24" t="s">
        <v>28</v>
      </c>
      <c r="D23" s="40"/>
      <c r="E23" s="40"/>
      <c r="F23" s="34"/>
      <c r="G23" s="41"/>
    </row>
    <row r="24" spans="2:12" ht="20.149999999999999" customHeight="1">
      <c r="B24" s="28" t="s">
        <v>29</v>
      </c>
      <c r="C24" s="42" t="s">
        <v>30</v>
      </c>
      <c r="D24" s="43">
        <v>450.99</v>
      </c>
      <c r="E24" s="43">
        <v>450.39</v>
      </c>
      <c r="F24" s="31">
        <v>-0.60000000000002274</v>
      </c>
      <c r="G24" s="44">
        <v>-0.13304064391671488</v>
      </c>
    </row>
    <row r="25" spans="2:12" ht="20.149999999999999" customHeight="1">
      <c r="B25" s="28" t="s">
        <v>29</v>
      </c>
      <c r="C25" s="42" t="s">
        <v>31</v>
      </c>
      <c r="D25" s="43">
        <v>376.55</v>
      </c>
      <c r="E25" s="43">
        <v>375.58</v>
      </c>
      <c r="F25" s="31">
        <v>-0.97000000000002728</v>
      </c>
      <c r="G25" s="44">
        <v>-0.25760191209667482</v>
      </c>
    </row>
    <row r="26" spans="2:12" ht="20.149999999999999" customHeight="1" thickBot="1">
      <c r="B26" s="36" t="s">
        <v>29</v>
      </c>
      <c r="C26" s="42" t="s">
        <v>32</v>
      </c>
      <c r="D26" s="43">
        <v>417.77600000000001</v>
      </c>
      <c r="E26" s="43">
        <v>412.19900000000001</v>
      </c>
      <c r="F26" s="31">
        <v>-5.5769999999999982</v>
      </c>
      <c r="G26" s="44">
        <v>-1.3349258933016728</v>
      </c>
      <c r="J26" s="45"/>
    </row>
    <row r="27" spans="2:12" ht="20.149999999999999" customHeight="1" thickBot="1">
      <c r="B27" s="23"/>
      <c r="C27" s="24" t="s">
        <v>33</v>
      </c>
      <c r="D27" s="40"/>
      <c r="E27" s="40"/>
      <c r="F27" s="34"/>
      <c r="G27" s="41"/>
      <c r="K27" s="45"/>
    </row>
    <row r="28" spans="2:12" ht="20.149999999999999" customHeight="1">
      <c r="B28" s="46" t="s">
        <v>34</v>
      </c>
      <c r="C28" s="47" t="s">
        <v>35</v>
      </c>
      <c r="D28" s="48">
        <v>234.27799999999999</v>
      </c>
      <c r="E28" s="48">
        <v>231.12299999999999</v>
      </c>
      <c r="F28" s="31">
        <v>-3.1550000000000011</v>
      </c>
      <c r="G28" s="49">
        <v>-1.3466906837176396</v>
      </c>
      <c r="J28" s="45"/>
    </row>
    <row r="29" spans="2:12" ht="20.149999999999999" customHeight="1" thickBot="1">
      <c r="B29" s="46" t="s">
        <v>34</v>
      </c>
      <c r="C29" s="50" t="s">
        <v>36</v>
      </c>
      <c r="D29" s="51">
        <v>446.209</v>
      </c>
      <c r="E29" s="51">
        <v>446.209</v>
      </c>
      <c r="F29" s="31">
        <v>0</v>
      </c>
      <c r="G29" s="52">
        <v>0</v>
      </c>
      <c r="L29" s="45"/>
    </row>
    <row r="30" spans="2:12" ht="20.149999999999999" customHeight="1" thickBot="1">
      <c r="B30" s="23"/>
      <c r="C30" s="24" t="s">
        <v>37</v>
      </c>
      <c r="D30" s="40"/>
      <c r="E30" s="40"/>
      <c r="F30" s="34"/>
      <c r="G30" s="41"/>
      <c r="J30" s="45"/>
    </row>
    <row r="31" spans="2:12" ht="20.149999999999999" customHeight="1">
      <c r="B31" s="28" t="s">
        <v>38</v>
      </c>
      <c r="C31" s="53" t="s">
        <v>39</v>
      </c>
      <c r="D31" s="43">
        <v>245.37</v>
      </c>
      <c r="E31" s="43">
        <v>241.57</v>
      </c>
      <c r="F31" s="31">
        <v>-3.8000000000000114</v>
      </c>
      <c r="G31" s="44">
        <v>-1.5486815829156058</v>
      </c>
      <c r="K31" s="45"/>
    </row>
    <row r="32" spans="2:12" ht="20.149999999999999" customHeight="1">
      <c r="B32" s="28" t="s">
        <v>38</v>
      </c>
      <c r="C32" s="42" t="s">
        <v>40</v>
      </c>
      <c r="D32" s="43">
        <v>244.86</v>
      </c>
      <c r="E32" s="43">
        <v>240.51</v>
      </c>
      <c r="F32" s="31">
        <v>-4.3500000000000227</v>
      </c>
      <c r="G32" s="44">
        <v>-1.7765253614310268</v>
      </c>
    </row>
    <row r="33" spans="2:17" ht="20.149999999999999" customHeight="1">
      <c r="B33" s="46" t="s">
        <v>29</v>
      </c>
      <c r="C33" s="54" t="s">
        <v>41</v>
      </c>
      <c r="D33" s="55">
        <v>299.91000000000003</v>
      </c>
      <c r="E33" s="55">
        <v>297.70999999999998</v>
      </c>
      <c r="F33" s="31">
        <v>-2.2000000000000455</v>
      </c>
      <c r="G33" s="44">
        <v>-0.73355339935315556</v>
      </c>
      <c r="L33" s="45"/>
      <c r="P33" s="45"/>
    </row>
    <row r="34" spans="2:17" ht="20.149999999999999" customHeight="1">
      <c r="B34" s="46" t="s">
        <v>20</v>
      </c>
      <c r="C34" s="56" t="s">
        <v>42</v>
      </c>
      <c r="D34" s="57">
        <v>653.99</v>
      </c>
      <c r="E34" s="57">
        <v>653.99</v>
      </c>
      <c r="F34" s="31">
        <v>0</v>
      </c>
      <c r="G34" s="58">
        <v>0</v>
      </c>
    </row>
    <row r="35" spans="2:17" ht="20.149999999999999" customHeight="1">
      <c r="B35" s="46" t="s">
        <v>20</v>
      </c>
      <c r="C35" s="54" t="s">
        <v>43</v>
      </c>
      <c r="D35" s="57">
        <v>743.31</v>
      </c>
      <c r="E35" s="57">
        <v>743.33</v>
      </c>
      <c r="F35" s="31">
        <v>2.0000000000095497E-2</v>
      </c>
      <c r="G35" s="58">
        <v>2.6906674200546377E-3</v>
      </c>
    </row>
    <row r="36" spans="2:17" ht="20.149999999999999" customHeight="1" thickBot="1">
      <c r="B36" s="46" t="s">
        <v>20</v>
      </c>
      <c r="C36" s="50" t="s">
        <v>44</v>
      </c>
      <c r="D36" s="59">
        <v>361.91</v>
      </c>
      <c r="E36" s="59">
        <v>361.91</v>
      </c>
      <c r="F36" s="31">
        <v>0</v>
      </c>
      <c r="G36" s="52">
        <v>0</v>
      </c>
    </row>
    <row r="37" spans="2:17" ht="20.149999999999999" customHeight="1" thickBot="1">
      <c r="B37" s="60"/>
      <c r="C37" s="61" t="s">
        <v>45</v>
      </c>
      <c r="D37" s="62"/>
      <c r="E37" s="62"/>
      <c r="F37" s="62"/>
      <c r="G37" s="63"/>
      <c r="K37" s="45"/>
    </row>
    <row r="38" spans="2:17" ht="20.149999999999999" customHeight="1">
      <c r="B38" s="64" t="s">
        <v>46</v>
      </c>
      <c r="C38" s="65" t="s">
        <v>47</v>
      </c>
      <c r="D38" s="30">
        <v>50.7</v>
      </c>
      <c r="E38" s="30">
        <v>51.13</v>
      </c>
      <c r="F38" s="31">
        <v>0.42999999999999972</v>
      </c>
      <c r="G38" s="66">
        <v>0.84812623274160615</v>
      </c>
      <c r="K38" s="45"/>
    </row>
    <row r="39" spans="2:17" ht="20.149999999999999" customHeight="1" thickBot="1">
      <c r="B39" s="67" t="s">
        <v>46</v>
      </c>
      <c r="C39" s="68" t="s">
        <v>48</v>
      </c>
      <c r="D39" s="69">
        <v>45.06</v>
      </c>
      <c r="E39" s="69">
        <v>44.53</v>
      </c>
      <c r="F39" s="31">
        <v>-0.53000000000000114</v>
      </c>
      <c r="G39" s="44">
        <v>-1.176209498446525</v>
      </c>
      <c r="P39" s="45"/>
    </row>
    <row r="40" spans="2:17" ht="20.149999999999999" customHeight="1" thickBot="1">
      <c r="B40" s="70"/>
      <c r="C40" s="71" t="s">
        <v>49</v>
      </c>
      <c r="D40" s="72"/>
      <c r="E40" s="72"/>
      <c r="F40" s="62"/>
      <c r="G40" s="73"/>
      <c r="K40" s="45"/>
      <c r="L40" s="45"/>
    </row>
    <row r="41" spans="2:17" ht="20.149999999999999" customHeight="1">
      <c r="B41" s="74" t="s">
        <v>50</v>
      </c>
      <c r="C41" s="65" t="s">
        <v>51</v>
      </c>
      <c r="D41" s="75">
        <v>870.17</v>
      </c>
      <c r="E41" s="75">
        <v>847.22</v>
      </c>
      <c r="F41" s="31">
        <v>-22.949999999999932</v>
      </c>
      <c r="G41" s="66">
        <v>-2.637415677396362</v>
      </c>
      <c r="K41" s="45"/>
      <c r="L41" s="45"/>
    </row>
    <row r="42" spans="2:17" ht="20.149999999999999" customHeight="1">
      <c r="B42" s="36" t="s">
        <v>50</v>
      </c>
      <c r="C42" s="76" t="s">
        <v>52</v>
      </c>
      <c r="D42" s="77">
        <v>818.97</v>
      </c>
      <c r="E42" s="77">
        <v>788.51</v>
      </c>
      <c r="F42" s="31">
        <v>-30.460000000000036</v>
      </c>
      <c r="G42" s="44">
        <v>-3.7193059574831864</v>
      </c>
      <c r="J42" s="45"/>
      <c r="K42" s="45"/>
      <c r="L42" s="45"/>
      <c r="M42" s="45"/>
    </row>
    <row r="43" spans="2:17" ht="20.149999999999999" customHeight="1">
      <c r="B43" s="36" t="s">
        <v>50</v>
      </c>
      <c r="C43" s="76" t="s">
        <v>53</v>
      </c>
      <c r="D43" s="77">
        <v>778.09</v>
      </c>
      <c r="E43" s="77">
        <v>753.9</v>
      </c>
      <c r="F43" s="31">
        <v>-24.190000000000055</v>
      </c>
      <c r="G43" s="78">
        <v>-3.108894857921328</v>
      </c>
      <c r="L43" s="45"/>
    </row>
    <row r="44" spans="2:17" ht="20.149999999999999" customHeight="1">
      <c r="B44" s="36" t="s">
        <v>54</v>
      </c>
      <c r="C44" s="76" t="s">
        <v>55</v>
      </c>
      <c r="D44" s="77">
        <v>830.22</v>
      </c>
      <c r="E44" s="77">
        <v>813.3</v>
      </c>
      <c r="F44" s="31">
        <v>-16.920000000000073</v>
      </c>
      <c r="G44" s="78">
        <v>-2.038014020380146</v>
      </c>
      <c r="J44" s="45"/>
      <c r="K44" s="45"/>
    </row>
    <row r="45" spans="2:17" ht="20.149999999999999" customHeight="1">
      <c r="B45" s="36" t="s">
        <v>56</v>
      </c>
      <c r="C45" s="76" t="s">
        <v>57</v>
      </c>
      <c r="D45" s="77">
        <v>287.66000000000003</v>
      </c>
      <c r="E45" s="77">
        <v>301.69</v>
      </c>
      <c r="F45" s="31">
        <v>14.029999999999973</v>
      </c>
      <c r="G45" s="78">
        <v>4.8772856844886263</v>
      </c>
      <c r="J45" s="45"/>
      <c r="K45" s="45"/>
    </row>
    <row r="46" spans="2:17" ht="20.149999999999999" customHeight="1" thickBot="1">
      <c r="B46" s="79" t="s">
        <v>54</v>
      </c>
      <c r="C46" s="80" t="s">
        <v>58</v>
      </c>
      <c r="D46" s="81">
        <v>389.76</v>
      </c>
      <c r="E46" s="81">
        <v>389.76</v>
      </c>
      <c r="F46" s="82">
        <v>0</v>
      </c>
      <c r="G46" s="78">
        <v>0</v>
      </c>
      <c r="I46" s="45"/>
      <c r="J46" s="45"/>
      <c r="K46" s="45"/>
      <c r="Q46" s="45"/>
    </row>
    <row r="47" spans="2:17" ht="20.149999999999999" customHeight="1" thickBot="1">
      <c r="B47" s="60"/>
      <c r="C47" s="83" t="s">
        <v>59</v>
      </c>
      <c r="D47" s="62"/>
      <c r="E47" s="62"/>
      <c r="F47" s="62"/>
      <c r="G47" s="63"/>
      <c r="J47" s="45"/>
      <c r="K47" s="45"/>
    </row>
    <row r="48" spans="2:17" ht="20.149999999999999" customHeight="1">
      <c r="B48" s="74" t="s">
        <v>54</v>
      </c>
      <c r="C48" s="84" t="s">
        <v>60</v>
      </c>
      <c r="D48" s="75">
        <v>102.84</v>
      </c>
      <c r="E48" s="75">
        <v>103.24</v>
      </c>
      <c r="F48" s="31">
        <v>0.39999999999999147</v>
      </c>
      <c r="G48" s="85">
        <v>0.38895371450797711</v>
      </c>
      <c r="I48" s="45"/>
      <c r="J48" s="45"/>
      <c r="K48" s="45"/>
    </row>
    <row r="49" spans="2:12" ht="20.149999999999999" customHeight="1" thickBot="1">
      <c r="B49" s="86" t="s">
        <v>54</v>
      </c>
      <c r="C49" s="87" t="s">
        <v>61</v>
      </c>
      <c r="D49" s="88">
        <v>113.32</v>
      </c>
      <c r="E49" s="88">
        <v>113.68</v>
      </c>
      <c r="F49" s="31">
        <v>0.36000000000001364</v>
      </c>
      <c r="G49" s="89">
        <v>0.31768443346277309</v>
      </c>
      <c r="I49" s="45"/>
      <c r="J49" s="45"/>
      <c r="K49" s="45"/>
      <c r="L49" s="45"/>
    </row>
    <row r="50" spans="2:12" ht="20.149999999999999" customHeight="1" thickBot="1">
      <c r="B50" s="23"/>
      <c r="C50" s="24" t="s">
        <v>62</v>
      </c>
      <c r="D50" s="40"/>
      <c r="E50" s="40"/>
      <c r="F50" s="34"/>
      <c r="G50" s="41"/>
      <c r="J50" s="45"/>
    </row>
    <row r="51" spans="2:12" s="95" customFormat="1" ht="20.149999999999999" customHeight="1" thickBot="1">
      <c r="B51" s="90" t="s">
        <v>54</v>
      </c>
      <c r="C51" s="91" t="s">
        <v>63</v>
      </c>
      <c r="D51" s="92">
        <v>110.0368</v>
      </c>
      <c r="E51" s="92">
        <v>115.56859999999999</v>
      </c>
      <c r="F51" s="93">
        <v>5.5317999999999898</v>
      </c>
      <c r="G51" s="94">
        <v>5.0272272548819927</v>
      </c>
      <c r="J51" s="96"/>
      <c r="K51" s="96"/>
      <c r="L51" s="96"/>
    </row>
    <row r="52" spans="2:12" s="95" customFormat="1" ht="20.149999999999999" customHeight="1">
      <c r="B52" s="97"/>
      <c r="C52" s="98"/>
      <c r="D52" s="99"/>
      <c r="E52" s="99"/>
      <c r="F52" s="99"/>
      <c r="G52" s="100"/>
      <c r="J52" s="96"/>
    </row>
    <row r="53" spans="2:12" s="95" customFormat="1" ht="20.149999999999999" customHeight="1">
      <c r="B53" s="101" t="s">
        <v>64</v>
      </c>
      <c r="C53" s="102"/>
      <c r="F53" s="102"/>
      <c r="G53" s="102"/>
    </row>
    <row r="54" spans="2:12" s="95" customFormat="1" ht="20.149999999999999" customHeight="1">
      <c r="B54" s="103" t="s">
        <v>65</v>
      </c>
      <c r="C54" s="102"/>
      <c r="D54" s="102"/>
      <c r="E54" s="102"/>
      <c r="F54" s="102"/>
      <c r="G54" s="102"/>
    </row>
    <row r="55" spans="2:12" s="95" customFormat="1" ht="20.149999999999999" customHeight="1">
      <c r="B55" s="103" t="s">
        <v>66</v>
      </c>
      <c r="C55" s="102"/>
      <c r="D55" s="102"/>
      <c r="E55" s="102"/>
      <c r="F55" s="102"/>
      <c r="G55" s="102"/>
    </row>
    <row r="56" spans="2:12" s="95" customFormat="1" ht="20.149999999999999" customHeight="1">
      <c r="B56" s="103" t="s">
        <v>67</v>
      </c>
      <c r="C56" s="102"/>
      <c r="D56" s="102"/>
      <c r="E56" s="102"/>
      <c r="F56" s="102"/>
      <c r="G56" s="102"/>
    </row>
    <row r="57" spans="2:12" s="95" customFormat="1" ht="26.25" customHeight="1">
      <c r="B57" s="103"/>
      <c r="C57" s="102"/>
      <c r="D57" s="102"/>
      <c r="E57" s="102"/>
      <c r="F57" s="102"/>
      <c r="G57" s="102"/>
    </row>
    <row r="58" spans="2:12" s="95" customFormat="1" ht="48.75" customHeight="1">
      <c r="B58" s="104" t="s">
        <v>68</v>
      </c>
      <c r="C58" s="104"/>
      <c r="D58" s="104"/>
      <c r="E58" s="104"/>
      <c r="F58" s="104"/>
      <c r="G58" s="104"/>
    </row>
    <row r="59" spans="2:12" s="95" customFormat="1" ht="12" customHeight="1">
      <c r="B59" s="1"/>
      <c r="C59" s="1"/>
      <c r="D59" s="1"/>
      <c r="E59" s="1"/>
      <c r="F59" s="1"/>
      <c r="G59" s="1"/>
      <c r="H59" s="99"/>
    </row>
    <row r="60" spans="2:12" s="95" customFormat="1" ht="12" customHeight="1">
      <c r="B60" s="1"/>
      <c r="C60" s="1"/>
      <c r="D60" s="1"/>
      <c r="E60" s="1"/>
      <c r="F60" s="1"/>
      <c r="G60" s="1"/>
      <c r="H60" s="99"/>
    </row>
    <row r="61" spans="2:12" ht="11.25" customHeight="1">
      <c r="B61" s="16"/>
      <c r="C61" s="16"/>
      <c r="F61" s="16"/>
      <c r="G61" s="16"/>
    </row>
    <row r="62" spans="2:12" ht="11.25" customHeight="1">
      <c r="B62" s="16"/>
      <c r="C62" s="16"/>
      <c r="D62" s="16"/>
      <c r="E62" s="16"/>
      <c r="F62" s="16"/>
      <c r="G62" s="16"/>
    </row>
    <row r="63" spans="2:12" ht="35" customHeight="1">
      <c r="B63" s="16"/>
      <c r="C63" s="16"/>
      <c r="D63" s="105"/>
      <c r="E63" s="105"/>
      <c r="F63" s="106"/>
      <c r="G63" s="106"/>
      <c r="I63" s="45"/>
    </row>
    <row r="64" spans="2:12" ht="13.5" customHeight="1">
      <c r="B64" s="107"/>
      <c r="C64" s="108"/>
      <c r="D64" s="109"/>
      <c r="E64" s="109"/>
      <c r="F64" s="110"/>
      <c r="G64" s="109"/>
      <c r="I64" s="45"/>
    </row>
    <row r="65" spans="2:9" ht="15" customHeight="1">
      <c r="B65" s="107"/>
      <c r="C65" s="108"/>
      <c r="D65" s="109"/>
      <c r="E65" s="109"/>
      <c r="F65" s="110"/>
      <c r="G65" s="109"/>
    </row>
    <row r="66" spans="2:9" ht="11.25" customHeight="1">
      <c r="B66" s="107"/>
      <c r="C66" s="108"/>
      <c r="D66" s="109"/>
      <c r="E66" s="109"/>
      <c r="F66" s="110"/>
      <c r="G66" s="109"/>
    </row>
    <row r="67" spans="2:9" ht="13.5" customHeight="1">
      <c r="B67" s="107"/>
      <c r="C67" s="108"/>
      <c r="D67" s="109"/>
      <c r="E67" s="109"/>
      <c r="F67" s="110"/>
      <c r="G67" s="111"/>
    </row>
    <row r="68" spans="2:9" ht="15" customHeight="1">
      <c r="B68" s="107"/>
      <c r="C68" s="112"/>
      <c r="D68" s="109"/>
      <c r="E68" s="109"/>
      <c r="F68" s="110"/>
      <c r="G68" s="111"/>
    </row>
    <row r="69" spans="2:9" ht="15" customHeight="1">
      <c r="B69" s="107"/>
      <c r="C69" s="112"/>
      <c r="D69" s="109"/>
      <c r="E69" s="109"/>
      <c r="F69" s="110"/>
      <c r="G69" s="111"/>
    </row>
    <row r="70" spans="2:9" ht="15" customHeight="1">
      <c r="B70" s="113"/>
      <c r="C70" s="112"/>
      <c r="D70" s="109"/>
      <c r="E70" s="109"/>
      <c r="F70" s="110"/>
    </row>
    <row r="71" spans="2:9" ht="15" customHeight="1">
      <c r="B71" s="107"/>
      <c r="C71" s="112"/>
      <c r="D71" s="109"/>
      <c r="E71" s="109"/>
      <c r="F71" s="110"/>
      <c r="G71" s="109"/>
    </row>
    <row r="72" spans="2:9" ht="15" customHeight="1">
      <c r="B72" s="107"/>
      <c r="C72" s="112"/>
      <c r="D72" s="109"/>
      <c r="E72" s="109"/>
      <c r="F72" s="110"/>
      <c r="G72" s="109"/>
      <c r="I72" s="114"/>
    </row>
    <row r="73" spans="2:9" ht="15" customHeight="1">
      <c r="B73" s="107"/>
      <c r="C73" s="112"/>
      <c r="D73" s="109"/>
      <c r="E73" s="109"/>
      <c r="F73" s="110"/>
      <c r="H73" s="114"/>
      <c r="I73" s="114"/>
    </row>
    <row r="74" spans="2:9" ht="15" customHeight="1">
      <c r="B74" s="107"/>
      <c r="C74" s="115"/>
      <c r="D74" s="109"/>
      <c r="E74" s="109"/>
      <c r="F74" s="110"/>
      <c r="H74" s="114"/>
      <c r="I74" s="114"/>
    </row>
    <row r="75" spans="2:9" ht="15" customHeight="1">
      <c r="B75" s="107"/>
      <c r="C75" s="116"/>
      <c r="D75" s="109"/>
      <c r="E75" s="109"/>
      <c r="F75" s="110"/>
      <c r="H75" s="114"/>
    </row>
    <row r="76" spans="2:9" ht="15" customHeight="1">
      <c r="B76" s="107"/>
      <c r="C76" s="116"/>
      <c r="D76" s="109"/>
      <c r="E76" s="109"/>
      <c r="F76" s="110"/>
      <c r="G76" s="109"/>
      <c r="H76" s="114"/>
    </row>
    <row r="77" spans="2:9" ht="15" customHeight="1">
      <c r="B77" s="107"/>
      <c r="C77" s="112"/>
      <c r="D77" s="117"/>
      <c r="E77" s="117"/>
      <c r="F77" s="110"/>
      <c r="H77" s="114"/>
      <c r="I77" s="114"/>
    </row>
    <row r="78" spans="2:9" ht="15" customHeight="1">
      <c r="B78" s="107"/>
      <c r="C78" s="118"/>
      <c r="D78" s="109"/>
      <c r="E78" s="109"/>
      <c r="F78" s="110"/>
      <c r="G78" s="109"/>
      <c r="I78" s="114"/>
    </row>
    <row r="79" spans="2:9" ht="15" customHeight="1">
      <c r="B79" s="119"/>
      <c r="C79" s="118"/>
      <c r="D79" s="120"/>
      <c r="E79" s="120"/>
      <c r="F79" s="110"/>
      <c r="G79" s="121"/>
    </row>
    <row r="80" spans="2:9" ht="15" customHeight="1">
      <c r="B80" s="119"/>
      <c r="C80" s="118"/>
      <c r="D80" s="109"/>
      <c r="E80" s="109"/>
      <c r="F80" s="110"/>
      <c r="G80" s="109"/>
    </row>
    <row r="81" spans="2:8" ht="15" customHeight="1">
      <c r="B81" s="119"/>
      <c r="C81" s="118"/>
      <c r="D81" s="122"/>
      <c r="E81" s="122"/>
      <c r="F81" s="122"/>
      <c r="G81" s="122"/>
    </row>
    <row r="82" spans="2:8" ht="15" customHeight="1">
      <c r="B82" s="118"/>
      <c r="C82" s="123"/>
      <c r="D82" s="123"/>
      <c r="E82" s="123"/>
      <c r="F82" s="123"/>
      <c r="G82" s="123"/>
    </row>
    <row r="83" spans="2:8" ht="15" customHeight="1">
      <c r="B83" s="124"/>
      <c r="C83" s="123"/>
      <c r="D83" s="123"/>
      <c r="E83" s="123"/>
      <c r="F83" s="123"/>
      <c r="G83" s="123"/>
    </row>
    <row r="84" spans="2:8" ht="15" customHeight="1">
      <c r="B84" s="124"/>
    </row>
    <row r="85" spans="2:8" ht="15" customHeight="1">
      <c r="B85" s="124"/>
      <c r="G85" s="125" t="s">
        <v>69</v>
      </c>
    </row>
    <row r="86" spans="2:8" ht="12" customHeight="1"/>
    <row r="87" spans="2:8" ht="15" customHeight="1"/>
    <row r="88" spans="2:8" ht="13.5" customHeight="1">
      <c r="E88" s="126"/>
      <c r="H88" s="114"/>
    </row>
    <row r="90" spans="2:8" ht="11.25" customHeight="1"/>
  </sheetData>
  <mergeCells count="5">
    <mergeCell ref="B2:F2"/>
    <mergeCell ref="B4:G4"/>
    <mergeCell ref="B6:G6"/>
    <mergeCell ref="B58:G58"/>
    <mergeCell ref="D81:G81"/>
  </mergeCells>
  <conditionalFormatting sqref="F31:F36">
    <cfRule type="cellIs" dxfId="49" priority="9" stopIfTrue="1" operator="lessThan">
      <formula>0</formula>
    </cfRule>
    <cfRule type="cellIs" dxfId="48" priority="10" stopIfTrue="1" operator="greaterThanOrEqual">
      <formula>0</formula>
    </cfRule>
  </conditionalFormatting>
  <conditionalFormatting sqref="F38:F39">
    <cfRule type="cellIs" dxfId="47" priority="7" stopIfTrue="1" operator="lessThan">
      <formula>0</formula>
    </cfRule>
    <cfRule type="cellIs" dxfId="46" priority="8" stopIfTrue="1" operator="greaterThanOrEqual">
      <formula>0</formula>
    </cfRule>
  </conditionalFormatting>
  <conditionalFormatting sqref="F41:F46">
    <cfRule type="cellIs" dxfId="45" priority="5" stopIfTrue="1" operator="lessThan">
      <formula>0</formula>
    </cfRule>
    <cfRule type="cellIs" dxfId="44" priority="6" stopIfTrue="1" operator="greaterThanOrEqual">
      <formula>0</formula>
    </cfRule>
  </conditionalFormatting>
  <conditionalFormatting sqref="F48:F49">
    <cfRule type="cellIs" dxfId="43" priority="3" stopIfTrue="1" operator="lessThan">
      <formula>0</formula>
    </cfRule>
    <cfRule type="cellIs" dxfId="42" priority="4" stopIfTrue="1" operator="greaterThanOrEqual">
      <formula>0</formula>
    </cfRule>
  </conditionalFormatting>
  <conditionalFormatting sqref="F51">
    <cfRule type="cellIs" dxfId="41" priority="1" stopIfTrue="1" operator="lessThan">
      <formula>0</formula>
    </cfRule>
    <cfRule type="cellIs" dxfId="40" priority="2" stopIfTrue="1" operator="greaterThanOrEqual">
      <formula>0</formula>
    </cfRule>
  </conditionalFormatting>
  <conditionalFormatting sqref="F11:G15">
    <cfRule type="cellIs" dxfId="39" priority="17" stopIfTrue="1" operator="lessThan">
      <formula>0</formula>
    </cfRule>
    <cfRule type="cellIs" dxfId="38" priority="18" stopIfTrue="1" operator="greaterThanOrEqual">
      <formula>0</formula>
    </cfRule>
  </conditionalFormatting>
  <conditionalFormatting sqref="F17:G22">
    <cfRule type="cellIs" dxfId="37" priority="15" stopIfTrue="1" operator="lessThan">
      <formula>0</formula>
    </cfRule>
    <cfRule type="cellIs" dxfId="36" priority="16" stopIfTrue="1" operator="greaterThanOrEqual">
      <formula>0</formula>
    </cfRule>
  </conditionalFormatting>
  <conditionalFormatting sqref="F24:G26">
    <cfRule type="cellIs" dxfId="35" priority="13" stopIfTrue="1" operator="lessThan">
      <formula>0</formula>
    </cfRule>
    <cfRule type="cellIs" dxfId="34" priority="14" stopIfTrue="1" operator="greaterThanOrEqual">
      <formula>0</formula>
    </cfRule>
  </conditionalFormatting>
  <conditionalFormatting sqref="F28:G29">
    <cfRule type="cellIs" dxfId="33" priority="11" stopIfTrue="1" operator="lessThan">
      <formula>0</formula>
    </cfRule>
    <cfRule type="cellIs" dxfId="32" priority="12" stopIfTrue="1" operator="greaterThanOrEqual">
      <formula>0</formula>
    </cfRule>
  </conditionalFormatting>
  <conditionalFormatting sqref="G31:G49">
    <cfRule type="cellIs" dxfId="31" priority="19" stopIfTrue="1" operator="lessThan">
      <formula>0</formula>
    </cfRule>
    <cfRule type="cellIs" dxfId="30" priority="20" stopIfTrue="1" operator="greaterThanOrEqual">
      <formula>0</formula>
    </cfRule>
  </conditionalFormatting>
  <conditionalFormatting sqref="G51:G52">
    <cfRule type="cellIs" dxfId="29" priority="21" stopIfTrue="1" operator="lessThan">
      <formula>0</formula>
    </cfRule>
    <cfRule type="cellIs" dxfId="28" priority="22" stopIfTrue="1" operator="greaterThanOrEqual">
      <formula>0</formula>
    </cfRule>
  </conditionalFormatting>
  <conditionalFormatting sqref="G64:G69 G71:G72 G76 G78 G80">
    <cfRule type="cellIs" dxfId="27" priority="25" stopIfTrue="1" operator="lessThan">
      <formula>0</formula>
    </cfRule>
    <cfRule type="cellIs" dxfId="26" priority="26" stopIfTrue="1" operator="greaterThanOrEqual">
      <formula>0</formula>
    </cfRule>
  </conditionalFormatting>
  <conditionalFormatting sqref="H59:H60">
    <cfRule type="cellIs" dxfId="25" priority="23" stopIfTrue="1" operator="lessThan">
      <formula>0</formula>
    </cfRule>
    <cfRule type="cellIs" dxfId="24" priority="24" stopIfTrue="1" operator="greaterThanOrEqual">
      <formula>0</formula>
    </cfRule>
  </conditionalFormatting>
  <printOptions horizontalCentered="1" verticalCentered="1"/>
  <pageMargins left="0.7" right="0.7" top="0.75" bottom="0.75" header="0.3" footer="0.3"/>
  <pageSetup paperSize="9" scale="47" orientation="portrait" r:id="rId1"/>
  <headerFooter scaleWithDoc="0" alignWithMargins="0">
    <oddHeader xml:space="preserve">&amp;R&amp;"Verdana,Normal"&amp;8 4
</oddHeader>
    <oddFooter>&amp;R&amp;"Verdana,Cursiva"&amp;8SG. Análisis, Coordinación y Estadística</oddFooter>
  </headerFooter>
  <ignoredErrors>
    <ignoredError sqref="B11:B51" numberStoredAsText="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FD0FF4-4FBD-44A0-A5B5-6B9A23035F6C}">
  <sheetPr>
    <pageSetUpPr fitToPage="1"/>
  </sheetPr>
  <dimension ref="B1:K87"/>
  <sheetViews>
    <sheetView showGridLines="0" zoomScaleNormal="100" zoomScaleSheetLayoutView="100" workbookViewId="0"/>
  </sheetViews>
  <sheetFormatPr baseColWidth="10" defaultColWidth="11.54296875" defaultRowHeight="13.5"/>
  <cols>
    <col min="1" max="1" width="3.1796875" style="95" customWidth="1"/>
    <col min="2" max="2" width="9.26953125" style="95" customWidth="1"/>
    <col min="3" max="3" width="62.453125" style="95" customWidth="1"/>
    <col min="4" max="7" width="28.7265625" style="95" customWidth="1"/>
    <col min="8" max="8" width="3.1796875" style="95" customWidth="1"/>
    <col min="9" max="9" width="10.54296875" style="95" customWidth="1"/>
    <col min="10" max="16384" width="11.54296875" style="95"/>
  </cols>
  <sheetData>
    <row r="1" spans="2:7" ht="14.25" customHeight="1"/>
    <row r="2" spans="2:7" ht="7.5" customHeight="1" thickBot="1">
      <c r="B2" s="127"/>
      <c r="C2" s="127"/>
      <c r="D2" s="127"/>
      <c r="E2" s="127"/>
      <c r="F2" s="127"/>
      <c r="G2" s="127"/>
    </row>
    <row r="3" spans="2:7" ht="21" customHeight="1" thickBot="1">
      <c r="B3" s="7" t="s">
        <v>70</v>
      </c>
      <c r="C3" s="8"/>
      <c r="D3" s="8"/>
      <c r="E3" s="8"/>
      <c r="F3" s="8"/>
      <c r="G3" s="9"/>
    </row>
    <row r="4" spans="2:7" ht="14.25" customHeight="1">
      <c r="B4" s="10"/>
      <c r="C4" s="128" t="s">
        <v>3</v>
      </c>
      <c r="D4" s="129" t="s">
        <v>4</v>
      </c>
      <c r="E4" s="129" t="s">
        <v>5</v>
      </c>
      <c r="F4" s="13" t="s">
        <v>6</v>
      </c>
      <c r="G4" s="14" t="s">
        <v>6</v>
      </c>
    </row>
    <row r="5" spans="2:7">
      <c r="B5" s="15"/>
      <c r="C5" s="130" t="s">
        <v>7</v>
      </c>
      <c r="D5" s="131" t="s">
        <v>8</v>
      </c>
      <c r="E5" s="131" t="s">
        <v>71</v>
      </c>
      <c r="F5" s="18" t="s">
        <v>9</v>
      </c>
      <c r="G5" s="19" t="s">
        <v>9</v>
      </c>
    </row>
    <row r="6" spans="2:7" ht="14" thickBot="1">
      <c r="B6" s="132"/>
      <c r="C6" s="133"/>
      <c r="D6" s="20">
        <v>2024</v>
      </c>
      <c r="E6" s="20">
        <v>2024</v>
      </c>
      <c r="F6" s="134" t="s">
        <v>10</v>
      </c>
      <c r="G6" s="135" t="s">
        <v>11</v>
      </c>
    </row>
    <row r="7" spans="2:7" ht="20.149999999999999" customHeight="1" thickBot="1">
      <c r="B7" s="60"/>
      <c r="C7" s="83" t="s">
        <v>72</v>
      </c>
      <c r="D7" s="136"/>
      <c r="E7" s="136"/>
      <c r="F7" s="137"/>
      <c r="G7" s="138"/>
    </row>
    <row r="8" spans="2:7" ht="20.149999999999999" customHeight="1">
      <c r="B8" s="139" t="s">
        <v>13</v>
      </c>
      <c r="C8" s="140" t="s">
        <v>73</v>
      </c>
      <c r="D8" s="82">
        <v>13.325657605596662</v>
      </c>
      <c r="E8" s="82">
        <v>12.93071542820535</v>
      </c>
      <c r="F8" s="141">
        <v>-0.39494217739131265</v>
      </c>
      <c r="G8" s="142">
        <v>-2.9637725137515218</v>
      </c>
    </row>
    <row r="9" spans="2:7" ht="20.149999999999999" customHeight="1">
      <c r="B9" s="139" t="s">
        <v>13</v>
      </c>
      <c r="C9" s="140" t="s">
        <v>74</v>
      </c>
      <c r="D9" s="82">
        <v>40.478581387272683</v>
      </c>
      <c r="E9" s="82">
        <v>40.100602248496784</v>
      </c>
      <c r="F9" s="141">
        <v>-0.37797913877589906</v>
      </c>
      <c r="G9" s="142">
        <v>-0.9337756557218313</v>
      </c>
    </row>
    <row r="10" spans="2:7" ht="20.149999999999999" customHeight="1">
      <c r="B10" s="139" t="s">
        <v>13</v>
      </c>
      <c r="C10" s="140" t="s">
        <v>75</v>
      </c>
      <c r="D10" s="82">
        <v>27.732481791925</v>
      </c>
      <c r="E10" s="82">
        <v>25.93126937027554</v>
      </c>
      <c r="F10" s="141">
        <v>-1.8012124216494598</v>
      </c>
      <c r="G10" s="142">
        <v>-6.494955753198866</v>
      </c>
    </row>
    <row r="11" spans="2:7" ht="20.149999999999999" customHeight="1">
      <c r="B11" s="139" t="s">
        <v>13</v>
      </c>
      <c r="C11" s="143" t="s">
        <v>76</v>
      </c>
      <c r="D11" s="82">
        <v>28.042650896884275</v>
      </c>
      <c r="E11" s="82">
        <v>28.026244977418443</v>
      </c>
      <c r="F11" s="141">
        <v>-1.6405919465832142E-2</v>
      </c>
      <c r="G11" s="142">
        <v>-5.8503454349448702E-2</v>
      </c>
    </row>
    <row r="12" spans="2:7" ht="20.149999999999999" customHeight="1">
      <c r="B12" s="139" t="s">
        <v>13</v>
      </c>
      <c r="C12" s="143" t="s">
        <v>77</v>
      </c>
      <c r="D12" s="82">
        <v>21.730048106224892</v>
      </c>
      <c r="E12" s="82">
        <v>22.776350029708215</v>
      </c>
      <c r="F12" s="141">
        <v>1.0463019234833233</v>
      </c>
      <c r="G12" s="142">
        <v>4.8150004931815715</v>
      </c>
    </row>
    <row r="13" spans="2:7" ht="20.149999999999999" customHeight="1">
      <c r="B13" s="139" t="s">
        <v>13</v>
      </c>
      <c r="C13" s="140" t="s">
        <v>78</v>
      </c>
      <c r="D13" s="82">
        <v>30.640425386911634</v>
      </c>
      <c r="E13" s="82">
        <v>29.818343835460645</v>
      </c>
      <c r="F13" s="141">
        <v>-0.82208155145098871</v>
      </c>
      <c r="G13" s="142">
        <v>-2.6829965350355423</v>
      </c>
    </row>
    <row r="14" spans="2:7" ht="20.149999999999999" customHeight="1">
      <c r="B14" s="139" t="s">
        <v>13</v>
      </c>
      <c r="C14" s="143" t="s">
        <v>79</v>
      </c>
      <c r="D14" s="82">
        <v>29.366686991037618</v>
      </c>
      <c r="E14" s="82">
        <v>26.69358127917096</v>
      </c>
      <c r="F14" s="141">
        <v>-2.6731057118666577</v>
      </c>
      <c r="G14" s="142">
        <v>-9.1025103127310842</v>
      </c>
    </row>
    <row r="15" spans="2:7" ht="20.149999999999999" customHeight="1">
      <c r="B15" s="139" t="s">
        <v>13</v>
      </c>
      <c r="C15" s="143" t="s">
        <v>80</v>
      </c>
      <c r="D15" s="82">
        <v>30.061188293395233</v>
      </c>
      <c r="E15" s="82">
        <v>33.122376586790466</v>
      </c>
      <c r="F15" s="141">
        <v>3.061188293395233</v>
      </c>
      <c r="G15" s="142">
        <v>10.18319124153787</v>
      </c>
    </row>
    <row r="16" spans="2:7" ht="20.149999999999999" customHeight="1">
      <c r="B16" s="139" t="s">
        <v>13</v>
      </c>
      <c r="C16" s="143" t="s">
        <v>81</v>
      </c>
      <c r="D16" s="82">
        <v>29.821951371227122</v>
      </c>
      <c r="E16" s="82">
        <v>26.340177887730455</v>
      </c>
      <c r="F16" s="141">
        <v>-3.4817734834966672</v>
      </c>
      <c r="G16" s="142">
        <v>-11.675203410250205</v>
      </c>
    </row>
    <row r="17" spans="2:7" ht="20.149999999999999" customHeight="1">
      <c r="B17" s="139" t="s">
        <v>13</v>
      </c>
      <c r="C17" s="140" t="s">
        <v>82</v>
      </c>
      <c r="D17" s="82">
        <v>63.990520256972033</v>
      </c>
      <c r="E17" s="82">
        <v>63.853045415722818</v>
      </c>
      <c r="F17" s="141">
        <v>-0.13747484124921527</v>
      </c>
      <c r="G17" s="142">
        <v>-0.21483626121047905</v>
      </c>
    </row>
    <row r="18" spans="2:7" ht="20.149999999999999" customHeight="1">
      <c r="B18" s="139" t="s">
        <v>13</v>
      </c>
      <c r="C18" s="140" t="s">
        <v>83</v>
      </c>
      <c r="D18" s="82">
        <v>65.924018907774325</v>
      </c>
      <c r="E18" s="82">
        <v>65.887565121190804</v>
      </c>
      <c r="F18" s="141">
        <v>-3.6453786583521719E-2</v>
      </c>
      <c r="G18" s="142">
        <v>-5.5296669085848293E-2</v>
      </c>
    </row>
    <row r="19" spans="2:7" ht="20.149999999999999" customHeight="1">
      <c r="B19" s="139" t="s">
        <v>13</v>
      </c>
      <c r="C19" s="140" t="s">
        <v>84</v>
      </c>
      <c r="D19" s="82">
        <v>57.586198610864173</v>
      </c>
      <c r="E19" s="82">
        <v>57.040686589270408</v>
      </c>
      <c r="F19" s="141">
        <v>-0.54551202159376544</v>
      </c>
      <c r="G19" s="142">
        <v>-0.94729646122334543</v>
      </c>
    </row>
    <row r="20" spans="2:7" ht="20.149999999999999" customHeight="1">
      <c r="B20" s="139" t="s">
        <v>13</v>
      </c>
      <c r="C20" s="140" t="s">
        <v>85</v>
      </c>
      <c r="D20" s="82">
        <v>66.01997999999999</v>
      </c>
      <c r="E20" s="82">
        <v>66.078191999999987</v>
      </c>
      <c r="F20" s="141">
        <v>5.8211999999997488E-2</v>
      </c>
      <c r="G20" s="142">
        <v>8.8173307535086565E-2</v>
      </c>
    </row>
    <row r="21" spans="2:7" ht="20.149999999999999" customHeight="1">
      <c r="B21" s="139" t="s">
        <v>13</v>
      </c>
      <c r="C21" s="140" t="s">
        <v>86</v>
      </c>
      <c r="D21" s="82">
        <v>71.148760999999993</v>
      </c>
      <c r="E21" s="82">
        <v>70.980149961329445</v>
      </c>
      <c r="F21" s="141">
        <v>-0.16861103867054794</v>
      </c>
      <c r="G21" s="142">
        <v>-0.2369838016863639</v>
      </c>
    </row>
    <row r="22" spans="2:7" ht="20.149999999999999" customHeight="1">
      <c r="B22" s="139" t="s">
        <v>13</v>
      </c>
      <c r="C22" s="140" t="s">
        <v>87</v>
      </c>
      <c r="D22" s="82">
        <v>78.45830722406231</v>
      </c>
      <c r="E22" s="82">
        <v>77.647703876107784</v>
      </c>
      <c r="F22" s="141">
        <v>-0.81060334795452604</v>
      </c>
      <c r="G22" s="142">
        <v>-1.0331644622915377</v>
      </c>
    </row>
    <row r="23" spans="2:7" ht="20.149999999999999" customHeight="1">
      <c r="B23" s="139" t="s">
        <v>13</v>
      </c>
      <c r="C23" s="140" t="s">
        <v>88</v>
      </c>
      <c r="D23" s="82">
        <v>69.854091980076959</v>
      </c>
      <c r="E23" s="82">
        <v>69.564645530734595</v>
      </c>
      <c r="F23" s="141">
        <v>-0.28944644934236408</v>
      </c>
      <c r="G23" s="142">
        <v>-0.41435861685084774</v>
      </c>
    </row>
    <row r="24" spans="2:7" ht="20.149999999999999" customHeight="1">
      <c r="B24" s="139" t="s">
        <v>13</v>
      </c>
      <c r="C24" s="140" t="s">
        <v>89</v>
      </c>
      <c r="D24" s="144">
        <v>251.95907053791555</v>
      </c>
      <c r="E24" s="144">
        <v>234.92764553686936</v>
      </c>
      <c r="F24" s="141">
        <v>-17.031425001046188</v>
      </c>
      <c r="G24" s="142">
        <v>-6.7595998686156662</v>
      </c>
    </row>
    <row r="25" spans="2:7" ht="20.149999999999999" customHeight="1">
      <c r="B25" s="139" t="s">
        <v>13</v>
      </c>
      <c r="C25" s="140" t="s">
        <v>90</v>
      </c>
      <c r="D25" s="144">
        <v>250.00000000000003</v>
      </c>
      <c r="E25" s="144">
        <v>224.15481300578463</v>
      </c>
      <c r="F25" s="141">
        <v>-25.845186994215396</v>
      </c>
      <c r="G25" s="142">
        <v>-10.338074797686161</v>
      </c>
    </row>
    <row r="26" spans="2:7" ht="20.149999999999999" customHeight="1" thickBot="1">
      <c r="B26" s="139" t="s">
        <v>13</v>
      </c>
      <c r="C26" s="140" t="s">
        <v>91</v>
      </c>
      <c r="D26" s="82">
        <v>50.07</v>
      </c>
      <c r="E26" s="82">
        <v>65.23</v>
      </c>
      <c r="F26" s="141">
        <v>15.160000000000004</v>
      </c>
      <c r="G26" s="142">
        <v>30.277611344118242</v>
      </c>
    </row>
    <row r="27" spans="2:7" ht="20.149999999999999" customHeight="1" thickBot="1">
      <c r="B27" s="60"/>
      <c r="C27" s="83" t="s">
        <v>92</v>
      </c>
      <c r="D27" s="145"/>
      <c r="E27" s="145"/>
      <c r="F27" s="146"/>
      <c r="G27" s="147"/>
    </row>
    <row r="28" spans="2:7" ht="20.149999999999999" customHeight="1">
      <c r="B28" s="148" t="s">
        <v>13</v>
      </c>
      <c r="C28" s="149" t="s">
        <v>93</v>
      </c>
      <c r="D28" s="150">
        <v>55.788360172692578</v>
      </c>
      <c r="E28" s="150">
        <v>56.956578844819418</v>
      </c>
      <c r="F28" s="151">
        <v>1.1682186721268408</v>
      </c>
      <c r="G28" s="152">
        <v>2.0940186600047497</v>
      </c>
    </row>
    <row r="29" spans="2:7" ht="20.149999999999999" customHeight="1">
      <c r="B29" s="153" t="s">
        <v>13</v>
      </c>
      <c r="C29" s="154" t="s">
        <v>94</v>
      </c>
      <c r="D29" s="31">
        <v>154.64898772295575</v>
      </c>
      <c r="E29" s="31">
        <v>153.08133773453787</v>
      </c>
      <c r="F29" s="151">
        <v>-1.5676499884178838</v>
      </c>
      <c r="G29" s="152">
        <v>-1.013682670349084</v>
      </c>
    </row>
    <row r="30" spans="2:7" ht="20.149999999999999" customHeight="1">
      <c r="B30" s="153" t="s">
        <v>13</v>
      </c>
      <c r="C30" s="154" t="s">
        <v>95</v>
      </c>
      <c r="D30" s="31">
        <v>96.192982373187988</v>
      </c>
      <c r="E30" s="31">
        <v>89.51806520925102</v>
      </c>
      <c r="F30" s="151">
        <v>-6.6749171639369678</v>
      </c>
      <c r="G30" s="152">
        <v>-6.9390895253056186</v>
      </c>
    </row>
    <row r="31" spans="2:7" ht="20.149999999999999" customHeight="1">
      <c r="B31" s="153" t="s">
        <v>13</v>
      </c>
      <c r="C31" s="154" t="s">
        <v>96</v>
      </c>
      <c r="D31" s="31">
        <v>29.90737517697379</v>
      </c>
      <c r="E31" s="31">
        <v>21.128983066823277</v>
      </c>
      <c r="F31" s="151">
        <v>-8.7783921101505129</v>
      </c>
      <c r="G31" s="152">
        <v>-29.351930947484661</v>
      </c>
    </row>
    <row r="32" spans="2:7" ht="20.149999999999999" customHeight="1">
      <c r="B32" s="153" t="s">
        <v>13</v>
      </c>
      <c r="C32" s="154" t="s">
        <v>97</v>
      </c>
      <c r="D32" s="31">
        <v>79.611595195116152</v>
      </c>
      <c r="E32" s="31">
        <v>67.578687342570433</v>
      </c>
      <c r="F32" s="151">
        <v>-12.032907852545719</v>
      </c>
      <c r="G32" s="152">
        <v>-15.114516702064392</v>
      </c>
    </row>
    <row r="33" spans="2:7" ht="20.149999999999999" customHeight="1">
      <c r="B33" s="153" t="s">
        <v>13</v>
      </c>
      <c r="C33" s="154" t="s">
        <v>98</v>
      </c>
      <c r="D33" s="31">
        <v>35.048359347536312</v>
      </c>
      <c r="E33" s="31">
        <v>16.596384746303052</v>
      </c>
      <c r="F33" s="151">
        <v>-18.45197460123326</v>
      </c>
      <c r="G33" s="152">
        <v>-52.64718504585386</v>
      </c>
    </row>
    <row r="34" spans="2:7" ht="20.149999999999999" customHeight="1">
      <c r="B34" s="153" t="s">
        <v>13</v>
      </c>
      <c r="C34" s="154" t="s">
        <v>99</v>
      </c>
      <c r="D34" s="31">
        <v>42.159082114177728</v>
      </c>
      <c r="E34" s="31">
        <v>39.95855206048504</v>
      </c>
      <c r="F34" s="151">
        <v>-2.2005300536926882</v>
      </c>
      <c r="G34" s="152">
        <v>-5.2195872000559262</v>
      </c>
    </row>
    <row r="35" spans="2:7" ht="20.149999999999999" customHeight="1">
      <c r="B35" s="153" t="s">
        <v>13</v>
      </c>
      <c r="C35" s="154" t="s">
        <v>100</v>
      </c>
      <c r="D35" s="31">
        <v>186.01515571976216</v>
      </c>
      <c r="E35" s="31">
        <v>185.02630298052196</v>
      </c>
      <c r="F35" s="151">
        <v>-0.98885273924020112</v>
      </c>
      <c r="G35" s="152">
        <v>-0.53159794179885012</v>
      </c>
    </row>
    <row r="36" spans="2:7" ht="20.149999999999999" customHeight="1">
      <c r="B36" s="153" t="s">
        <v>13</v>
      </c>
      <c r="C36" s="154" t="s">
        <v>101</v>
      </c>
      <c r="D36" s="31">
        <v>56.832036824831327</v>
      </c>
      <c r="E36" s="31">
        <v>54.659598786384478</v>
      </c>
      <c r="F36" s="151">
        <v>-2.1724380384468489</v>
      </c>
      <c r="G36" s="152">
        <v>-3.8225588238950081</v>
      </c>
    </row>
    <row r="37" spans="2:7" ht="20.149999999999999" customHeight="1">
      <c r="B37" s="153" t="s">
        <v>13</v>
      </c>
      <c r="C37" s="154" t="s">
        <v>102</v>
      </c>
      <c r="D37" s="31">
        <v>58.50263278043677</v>
      </c>
      <c r="E37" s="31">
        <v>55.957783689758713</v>
      </c>
      <c r="F37" s="151">
        <v>-2.5448490906780563</v>
      </c>
      <c r="G37" s="152">
        <v>-4.3499736161088549</v>
      </c>
    </row>
    <row r="38" spans="2:7" ht="20.149999999999999" customHeight="1">
      <c r="B38" s="153" t="s">
        <v>13</v>
      </c>
      <c r="C38" s="154" t="s">
        <v>103</v>
      </c>
      <c r="D38" s="31">
        <v>42.974969702772583</v>
      </c>
      <c r="E38" s="31">
        <v>41.782820993311361</v>
      </c>
      <c r="F38" s="151">
        <v>-1.1921487094612218</v>
      </c>
      <c r="G38" s="152">
        <v>-2.774053635654596</v>
      </c>
    </row>
    <row r="39" spans="2:7" ht="20.149999999999999" customHeight="1">
      <c r="B39" s="153" t="s">
        <v>13</v>
      </c>
      <c r="C39" s="154" t="s">
        <v>104</v>
      </c>
      <c r="D39" s="31">
        <v>94.699252470589002</v>
      </c>
      <c r="E39" s="31">
        <v>97.618083824177077</v>
      </c>
      <c r="F39" s="151">
        <v>2.9188313535880752</v>
      </c>
      <c r="G39" s="152">
        <v>3.0822116093203533</v>
      </c>
    </row>
    <row r="40" spans="2:7" ht="20.149999999999999" customHeight="1">
      <c r="B40" s="153" t="s">
        <v>13</v>
      </c>
      <c r="C40" s="154" t="s">
        <v>105</v>
      </c>
      <c r="D40" s="31">
        <v>153.36624383404779</v>
      </c>
      <c r="E40" s="31">
        <v>118.33229134858183</v>
      </c>
      <c r="F40" s="151">
        <v>-35.03395248546596</v>
      </c>
      <c r="G40" s="152">
        <v>-22.843326934038345</v>
      </c>
    </row>
    <row r="41" spans="2:7" ht="20.149999999999999" customHeight="1">
      <c r="B41" s="153" t="s">
        <v>13</v>
      </c>
      <c r="C41" s="154" t="s">
        <v>106</v>
      </c>
      <c r="D41" s="31">
        <v>94.480924809506647</v>
      </c>
      <c r="E41" s="31">
        <v>105.38217525595397</v>
      </c>
      <c r="F41" s="151">
        <v>10.901250446447321</v>
      </c>
      <c r="G41" s="152">
        <v>11.538043756902809</v>
      </c>
    </row>
    <row r="42" spans="2:7" ht="20.149999999999999" customHeight="1">
      <c r="B42" s="153" t="s">
        <v>13</v>
      </c>
      <c r="C42" s="154" t="s">
        <v>107</v>
      </c>
      <c r="D42" s="31">
        <v>309.06170431554574</v>
      </c>
      <c r="E42" s="31">
        <v>274.3464302182482</v>
      </c>
      <c r="F42" s="151">
        <v>-34.715274097297538</v>
      </c>
      <c r="G42" s="152">
        <v>-11.232473519868364</v>
      </c>
    </row>
    <row r="43" spans="2:7" ht="20.149999999999999" customHeight="1">
      <c r="B43" s="153" t="s">
        <v>13</v>
      </c>
      <c r="C43" s="154" t="s">
        <v>108</v>
      </c>
      <c r="D43" s="31">
        <v>25.29915764825439</v>
      </c>
      <c r="E43" s="31">
        <v>25.478225681315855</v>
      </c>
      <c r="F43" s="151">
        <v>0.17906803306146557</v>
      </c>
      <c r="G43" s="152">
        <v>0.70780235275471171</v>
      </c>
    </row>
    <row r="44" spans="2:7" ht="20.149999999999999" customHeight="1">
      <c r="B44" s="153" t="s">
        <v>13</v>
      </c>
      <c r="C44" s="154" t="s">
        <v>109</v>
      </c>
      <c r="D44" s="31">
        <v>42.734832503573891</v>
      </c>
      <c r="E44" s="31">
        <v>30.943758103574787</v>
      </c>
      <c r="F44" s="151">
        <v>-11.791074399999104</v>
      </c>
      <c r="G44" s="152">
        <v>-27.591249828843999</v>
      </c>
    </row>
    <row r="45" spans="2:7" ht="20.149999999999999" customHeight="1">
      <c r="B45" s="153" t="s">
        <v>13</v>
      </c>
      <c r="C45" s="154" t="s">
        <v>110</v>
      </c>
      <c r="D45" s="31">
        <v>130.71957620662783</v>
      </c>
      <c r="E45" s="31">
        <v>143.76500122682353</v>
      </c>
      <c r="F45" s="151">
        <v>13.045425020195694</v>
      </c>
      <c r="G45" s="152">
        <v>9.9797026572170466</v>
      </c>
    </row>
    <row r="46" spans="2:7" ht="20.149999999999999" customHeight="1">
      <c r="B46" s="153" t="s">
        <v>13</v>
      </c>
      <c r="C46" s="154" t="s">
        <v>111</v>
      </c>
      <c r="D46" s="31">
        <v>69.247542721753291</v>
      </c>
      <c r="E46" s="31">
        <v>69.247542721753291</v>
      </c>
      <c r="F46" s="151">
        <v>0</v>
      </c>
      <c r="G46" s="152">
        <v>0</v>
      </c>
    </row>
    <row r="47" spans="2:7" ht="20.149999999999999" customHeight="1">
      <c r="B47" s="153" t="s">
        <v>13</v>
      </c>
      <c r="C47" s="154" t="s">
        <v>112</v>
      </c>
      <c r="D47" s="31">
        <v>97.911371678965509</v>
      </c>
      <c r="E47" s="31">
        <v>98.6293525453613</v>
      </c>
      <c r="F47" s="151">
        <v>0.7179808663957914</v>
      </c>
      <c r="G47" s="152">
        <v>0.73329670914012013</v>
      </c>
    </row>
    <row r="48" spans="2:7" ht="20.149999999999999" customHeight="1">
      <c r="B48" s="153" t="s">
        <v>13</v>
      </c>
      <c r="C48" s="154" t="s">
        <v>113</v>
      </c>
      <c r="D48" s="31">
        <v>99.107209952635273</v>
      </c>
      <c r="E48" s="31">
        <v>68.527958071721557</v>
      </c>
      <c r="F48" s="151">
        <v>-30.579251880913716</v>
      </c>
      <c r="G48" s="152">
        <v>-30.854719747965831</v>
      </c>
    </row>
    <row r="49" spans="2:10" ht="20.149999999999999" customHeight="1">
      <c r="B49" s="153" t="s">
        <v>13</v>
      </c>
      <c r="C49" s="154" t="s">
        <v>114</v>
      </c>
      <c r="D49" s="31">
        <v>74.323545245343155</v>
      </c>
      <c r="E49" s="31">
        <v>52.60944771411441</v>
      </c>
      <c r="F49" s="151">
        <v>-21.714097531228745</v>
      </c>
      <c r="G49" s="152">
        <v>-29.215637466633453</v>
      </c>
    </row>
    <row r="50" spans="2:10" ht="20.149999999999999" customHeight="1">
      <c r="B50" s="153" t="s">
        <v>13</v>
      </c>
      <c r="C50" s="154" t="s">
        <v>115</v>
      </c>
      <c r="D50" s="31">
        <v>38.749839670178652</v>
      </c>
      <c r="E50" s="31">
        <v>38.749839670178652</v>
      </c>
      <c r="F50" s="151">
        <v>0</v>
      </c>
      <c r="G50" s="152">
        <v>0</v>
      </c>
    </row>
    <row r="51" spans="2:10" ht="20.149999999999999" customHeight="1" thickBot="1">
      <c r="B51" s="155" t="s">
        <v>13</v>
      </c>
      <c r="C51" s="156" t="s">
        <v>116</v>
      </c>
      <c r="D51" s="157">
        <v>55.897096705227071</v>
      </c>
      <c r="E51" s="157">
        <v>60.29407994856723</v>
      </c>
      <c r="F51" s="158">
        <v>4.3969832433401592</v>
      </c>
      <c r="G51" s="159">
        <v>7.8662104161288084</v>
      </c>
    </row>
    <row r="52" spans="2:10" ht="15" customHeight="1">
      <c r="B52" s="118" t="s">
        <v>117</v>
      </c>
      <c r="C52" s="102"/>
      <c r="F52" s="102"/>
      <c r="G52" s="102"/>
      <c r="J52" s="160"/>
    </row>
    <row r="53" spans="2:10" ht="48.75" customHeight="1">
      <c r="B53" s="161" t="s">
        <v>118</v>
      </c>
      <c r="C53" s="161"/>
      <c r="D53" s="161"/>
      <c r="E53" s="161"/>
      <c r="F53" s="161"/>
      <c r="G53" s="161"/>
    </row>
    <row r="54" spans="2:10">
      <c r="B54" s="124" t="s">
        <v>119</v>
      </c>
      <c r="D54" s="162"/>
      <c r="E54" s="162"/>
      <c r="F54" s="102"/>
      <c r="G54" s="102"/>
    </row>
    <row r="55" spans="2:10" ht="15.75" customHeight="1">
      <c r="B55" s="163"/>
      <c r="C55" s="163"/>
      <c r="D55" s="163"/>
      <c r="E55" s="163"/>
      <c r="F55" s="163"/>
      <c r="G55" s="163"/>
    </row>
    <row r="56" spans="2:10" ht="27" customHeight="1">
      <c r="B56" s="163"/>
      <c r="C56" s="163"/>
      <c r="D56" s="163"/>
      <c r="E56" s="163"/>
      <c r="F56" s="163"/>
      <c r="G56" s="163"/>
    </row>
    <row r="57" spans="2:10" s="102" customFormat="1" ht="45" customHeight="1">
      <c r="B57" s="164"/>
      <c r="C57" s="164"/>
      <c r="D57" s="164"/>
      <c r="E57" s="164"/>
      <c r="F57" s="164"/>
      <c r="G57" s="164"/>
    </row>
    <row r="58" spans="2:10" ht="47.25" customHeight="1">
      <c r="B58" s="165" t="s">
        <v>68</v>
      </c>
      <c r="C58" s="165"/>
      <c r="D58" s="165"/>
      <c r="E58" s="165"/>
      <c r="F58" s="165"/>
      <c r="G58" s="165"/>
    </row>
    <row r="59" spans="2:10" ht="51" customHeight="1">
      <c r="I59" s="96"/>
    </row>
    <row r="60" spans="2:10" ht="18.75" customHeight="1">
      <c r="I60" s="96"/>
    </row>
    <row r="61" spans="2:10" ht="18.75" customHeight="1">
      <c r="I61" s="96"/>
    </row>
    <row r="62" spans="2:10" ht="13.5" customHeight="1">
      <c r="I62" s="96"/>
    </row>
    <row r="63" spans="2:10" ht="15" customHeight="1">
      <c r="B63" s="166"/>
      <c r="C63" s="167"/>
      <c r="D63" s="168"/>
      <c r="E63" s="168"/>
      <c r="F63" s="166"/>
      <c r="G63" s="166"/>
    </row>
    <row r="64" spans="2:10" ht="11.25" customHeight="1">
      <c r="B64" s="166"/>
      <c r="C64" s="167"/>
      <c r="D64" s="166"/>
      <c r="E64" s="166"/>
      <c r="F64" s="166"/>
      <c r="G64" s="166"/>
    </row>
    <row r="65" spans="2:11" ht="13.5" customHeight="1">
      <c r="B65" s="166"/>
      <c r="C65" s="166"/>
      <c r="D65" s="169"/>
      <c r="E65" s="169"/>
      <c r="F65" s="170"/>
      <c r="G65" s="170"/>
    </row>
    <row r="66" spans="2:11" ht="6" customHeight="1">
      <c r="B66" s="171"/>
      <c r="C66" s="172"/>
      <c r="D66" s="173"/>
      <c r="E66" s="173"/>
      <c r="F66" s="174"/>
      <c r="G66" s="173"/>
    </row>
    <row r="67" spans="2:11" ht="15" customHeight="1">
      <c r="B67" s="171"/>
      <c r="C67" s="172"/>
      <c r="D67" s="173"/>
      <c r="E67" s="173"/>
      <c r="F67" s="174"/>
      <c r="G67" s="173"/>
    </row>
    <row r="68" spans="2:11" ht="15" customHeight="1">
      <c r="B68" s="171"/>
      <c r="C68" s="172"/>
      <c r="D68" s="173"/>
      <c r="E68" s="173"/>
      <c r="F68" s="174"/>
      <c r="G68" s="173"/>
    </row>
    <row r="69" spans="2:11" ht="15" customHeight="1">
      <c r="B69" s="171"/>
      <c r="C69" s="172"/>
      <c r="D69" s="173"/>
      <c r="E69" s="173"/>
      <c r="F69" s="174"/>
      <c r="G69" s="175"/>
    </row>
    <row r="70" spans="2:11" ht="15" customHeight="1">
      <c r="B70" s="171"/>
      <c r="C70" s="176"/>
      <c r="D70" s="173"/>
      <c r="E70" s="173"/>
      <c r="F70" s="174"/>
      <c r="G70" s="175"/>
      <c r="I70" s="177"/>
    </row>
    <row r="71" spans="2:11" ht="15" customHeight="1">
      <c r="B71" s="171"/>
      <c r="C71" s="176"/>
      <c r="D71" s="173"/>
      <c r="E71" s="173"/>
      <c r="F71" s="174"/>
      <c r="G71" s="175"/>
      <c r="H71" s="177"/>
      <c r="I71" s="177"/>
    </row>
    <row r="72" spans="2:11" ht="15" customHeight="1">
      <c r="B72" s="178"/>
      <c r="C72" s="176"/>
      <c r="D72" s="173"/>
      <c r="E72" s="173"/>
      <c r="F72" s="174"/>
      <c r="G72" s="175"/>
      <c r="H72" s="177"/>
      <c r="I72" s="177"/>
    </row>
    <row r="73" spans="2:11" ht="15" customHeight="1">
      <c r="B73" s="171"/>
      <c r="C73" s="176"/>
      <c r="D73" s="173"/>
      <c r="E73" s="173"/>
      <c r="F73" s="174"/>
      <c r="H73" s="177"/>
      <c r="K73" s="179"/>
    </row>
    <row r="74" spans="2:11" ht="15" customHeight="1">
      <c r="B74" s="171"/>
      <c r="C74" s="176"/>
      <c r="D74" s="173"/>
      <c r="E74" s="173"/>
      <c r="F74" s="174"/>
      <c r="G74" s="173"/>
      <c r="H74" s="177"/>
    </row>
    <row r="75" spans="2:11" ht="15" customHeight="1">
      <c r="B75" s="171"/>
      <c r="C75" s="176"/>
      <c r="D75" s="173"/>
      <c r="E75" s="173"/>
      <c r="F75" s="174"/>
      <c r="G75" s="179" t="s">
        <v>69</v>
      </c>
      <c r="H75" s="114"/>
      <c r="I75" s="177"/>
    </row>
    <row r="76" spans="2:11" ht="15" customHeight="1">
      <c r="B76" s="171"/>
      <c r="C76" s="180"/>
      <c r="D76" s="173"/>
      <c r="E76" s="173"/>
      <c r="F76" s="174"/>
      <c r="I76" s="177"/>
    </row>
    <row r="77" spans="2:11" ht="15" customHeight="1">
      <c r="B77" s="171"/>
      <c r="C77" s="181"/>
      <c r="D77" s="173"/>
      <c r="E77" s="173"/>
      <c r="F77" s="174"/>
    </row>
    <row r="78" spans="2:11" ht="15" customHeight="1">
      <c r="B78" s="171"/>
      <c r="C78" s="176"/>
      <c r="D78" s="182"/>
      <c r="E78" s="182"/>
      <c r="F78" s="174"/>
    </row>
    <row r="79" spans="2:11" ht="15" customHeight="1">
      <c r="B79" s="171"/>
      <c r="C79" s="183"/>
      <c r="D79" s="173"/>
      <c r="E79" s="173"/>
      <c r="F79" s="174"/>
      <c r="H79" s="177"/>
    </row>
    <row r="80" spans="2:11" ht="15" customHeight="1">
      <c r="B80" s="184"/>
      <c r="C80" s="183"/>
      <c r="D80" s="185"/>
      <c r="E80" s="185"/>
      <c r="F80" s="174"/>
    </row>
    <row r="81" spans="2:8" ht="15" customHeight="1">
      <c r="B81" s="184"/>
      <c r="C81" s="183"/>
      <c r="D81" s="173"/>
      <c r="E81" s="173"/>
      <c r="F81" s="174"/>
    </row>
    <row r="82" spans="2:8" ht="15" customHeight="1">
      <c r="B82" s="184"/>
      <c r="C82" s="183"/>
      <c r="D82" s="185"/>
      <c r="E82" s="185"/>
      <c r="F82" s="185"/>
    </row>
    <row r="83" spans="2:8" ht="12" customHeight="1">
      <c r="B83" s="183"/>
      <c r="C83" s="102"/>
      <c r="D83" s="102"/>
      <c r="E83" s="102"/>
      <c r="F83" s="102"/>
      <c r="G83" s="179"/>
    </row>
    <row r="84" spans="2:8" ht="15" customHeight="1">
      <c r="B84" s="186"/>
      <c r="C84" s="102"/>
      <c r="D84" s="102"/>
      <c r="E84" s="102"/>
      <c r="F84" s="102"/>
      <c r="G84" s="102"/>
    </row>
    <row r="85" spans="2:8" ht="13.5" customHeight="1">
      <c r="B85" s="186"/>
      <c r="H85" s="114"/>
    </row>
    <row r="86" spans="2:8">
      <c r="B86" s="187"/>
    </row>
    <row r="87" spans="2:8" ht="11.25" customHeight="1"/>
  </sheetData>
  <mergeCells count="4">
    <mergeCell ref="B3:G3"/>
    <mergeCell ref="B53:G53"/>
    <mergeCell ref="B55:G56"/>
    <mergeCell ref="B58:G58"/>
  </mergeCells>
  <conditionalFormatting sqref="G7 F8:G26 G27 F28:G51 G66:G72 G74">
    <cfRule type="cellIs" dxfId="23" priority="3" stopIfTrue="1" operator="lessThan">
      <formula>0</formula>
    </cfRule>
    <cfRule type="cellIs" dxfId="22" priority="4" stopIfTrue="1" operator="greaterThanOrEqual">
      <formula>0</formula>
    </cfRule>
  </conditionalFormatting>
  <conditionalFormatting sqref="K73">
    <cfRule type="cellIs" dxfId="21" priority="1" stopIfTrue="1" operator="lessThan">
      <formula>0</formula>
    </cfRule>
    <cfRule type="cellIs" dxfId="20" priority="2" stopIfTrue="1" operator="greaterThanOrEqual">
      <formula>0</formula>
    </cfRule>
  </conditionalFormatting>
  <printOptions horizontalCentered="1" verticalCentered="1"/>
  <pageMargins left="0.7" right="0.7" top="0.75" bottom="0.75" header="0.3" footer="0.3"/>
  <pageSetup paperSize="9" scale="46" orientation="portrait" r:id="rId1"/>
  <headerFooter scaleWithDoc="0" alignWithMargins="0">
    <oddHeader>&amp;R&amp;"Verdana,Normal"&amp;8 5</oddHeader>
    <oddFooter>&amp;R&amp;"Verdana,Cursiva"&amp;8SG. Análisis, Coordinación y Estadística</oddFooter>
  </headerFooter>
  <ignoredErrors>
    <ignoredError sqref="B8:B51" numberStoredAsText="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C81A46-E9B1-4201-9F1B-24181CABBCAF}">
  <sheetPr>
    <pageSetUpPr fitToPage="1"/>
  </sheetPr>
  <dimension ref="A1:K80"/>
  <sheetViews>
    <sheetView showGridLines="0" zoomScaleNormal="100" zoomScaleSheetLayoutView="80" zoomScalePageLayoutView="75" workbookViewId="0"/>
  </sheetViews>
  <sheetFormatPr baseColWidth="10" defaultColWidth="11.54296875" defaultRowHeight="10"/>
  <cols>
    <col min="1" max="1" width="1.90625" style="126" customWidth="1"/>
    <col min="2" max="2" width="7.453125" style="126" customWidth="1"/>
    <col min="3" max="3" width="71.54296875" style="126" customWidth="1"/>
    <col min="4" max="7" width="23.6328125" style="126" customWidth="1"/>
    <col min="8" max="8" width="15.6328125" style="126" customWidth="1"/>
    <col min="9" max="16384" width="11.54296875" style="126"/>
  </cols>
  <sheetData>
    <row r="1" spans="1:9" ht="10.5" customHeight="1">
      <c r="G1" s="3"/>
    </row>
    <row r="2" spans="1:9" ht="15.65" customHeight="1">
      <c r="B2" s="5" t="s">
        <v>120</v>
      </c>
      <c r="C2" s="5"/>
      <c r="D2" s="5"/>
      <c r="E2" s="5"/>
      <c r="F2" s="5"/>
      <c r="G2" s="5"/>
    </row>
    <row r="3" spans="1:9" ht="15.65" customHeight="1" thickBot="1">
      <c r="B3" s="6"/>
      <c r="C3" s="6"/>
      <c r="D3" s="6"/>
      <c r="E3" s="6"/>
      <c r="F3" s="6"/>
      <c r="G3" s="6"/>
    </row>
    <row r="4" spans="1:9" ht="16.5" customHeight="1" thickBot="1">
      <c r="A4" s="188"/>
      <c r="B4" s="7" t="s">
        <v>121</v>
      </c>
      <c r="C4" s="8"/>
      <c r="D4" s="8"/>
      <c r="E4" s="8"/>
      <c r="F4" s="8"/>
      <c r="G4" s="9"/>
    </row>
    <row r="5" spans="1:9" ht="20.149999999999999" customHeight="1">
      <c r="B5" s="189"/>
      <c r="C5" s="128" t="s">
        <v>122</v>
      </c>
      <c r="D5" s="190" t="s">
        <v>4</v>
      </c>
      <c r="E5" s="190" t="s">
        <v>5</v>
      </c>
      <c r="F5" s="13" t="s">
        <v>6</v>
      </c>
      <c r="G5" s="14" t="s">
        <v>6</v>
      </c>
    </row>
    <row r="6" spans="1:9" ht="20.149999999999999" customHeight="1">
      <c r="B6" s="191"/>
      <c r="C6" s="130" t="s">
        <v>7</v>
      </c>
      <c r="D6" s="17" t="s">
        <v>123</v>
      </c>
      <c r="E6" s="17" t="s">
        <v>124</v>
      </c>
      <c r="F6" s="18" t="s">
        <v>9</v>
      </c>
      <c r="G6" s="19" t="s">
        <v>9</v>
      </c>
    </row>
    <row r="7" spans="1:9" ht="20.149999999999999" customHeight="1" thickBot="1">
      <c r="B7" s="192"/>
      <c r="C7" s="133"/>
      <c r="D7" s="193">
        <v>2024</v>
      </c>
      <c r="E7" s="193">
        <v>2024</v>
      </c>
      <c r="F7" s="134" t="s">
        <v>10</v>
      </c>
      <c r="G7" s="135" t="s">
        <v>11</v>
      </c>
    </row>
    <row r="8" spans="1:9" ht="20.149999999999999" customHeight="1" thickBot="1">
      <c r="B8" s="194"/>
      <c r="C8" s="195" t="s">
        <v>125</v>
      </c>
      <c r="D8" s="196"/>
      <c r="E8" s="196"/>
      <c r="F8" s="197"/>
      <c r="G8" s="198"/>
    </row>
    <row r="9" spans="1:9" ht="20.149999999999999" customHeight="1">
      <c r="B9" s="199" t="s">
        <v>13</v>
      </c>
      <c r="C9" s="200" t="s">
        <v>126</v>
      </c>
      <c r="D9" s="201">
        <v>512.01</v>
      </c>
      <c r="E9" s="201">
        <v>510.91</v>
      </c>
      <c r="F9" s="202">
        <v>-1.0999999999999659</v>
      </c>
      <c r="G9" s="203">
        <v>-0.21483955391495613</v>
      </c>
    </row>
    <row r="10" spans="1:9" ht="20.149999999999999" customHeight="1">
      <c r="B10" s="28" t="s">
        <v>13</v>
      </c>
      <c r="C10" s="29" t="s">
        <v>127</v>
      </c>
      <c r="D10" s="77">
        <v>519.41999999999996</v>
      </c>
      <c r="E10" s="77">
        <v>534.21</v>
      </c>
      <c r="F10" s="204">
        <v>14.790000000000077</v>
      </c>
      <c r="G10" s="32">
        <v>2.8474067228832212</v>
      </c>
      <c r="H10" s="205"/>
    </row>
    <row r="11" spans="1:9" ht="20.149999999999999" customHeight="1">
      <c r="B11" s="28" t="s">
        <v>13</v>
      </c>
      <c r="C11" s="29" t="s">
        <v>128</v>
      </c>
      <c r="D11" s="77">
        <v>540.79</v>
      </c>
      <c r="E11" s="77">
        <v>541.03</v>
      </c>
      <c r="F11" s="204">
        <v>0.24000000000000909</v>
      </c>
      <c r="G11" s="32">
        <v>4.4379518852053934E-2</v>
      </c>
      <c r="H11" s="205"/>
    </row>
    <row r="12" spans="1:9" ht="20.149999999999999" customHeight="1" thickBot="1">
      <c r="B12" s="28" t="s">
        <v>13</v>
      </c>
      <c r="C12" s="29" t="s">
        <v>129</v>
      </c>
      <c r="D12" s="77">
        <v>273.16000000000003</v>
      </c>
      <c r="E12" s="77">
        <v>274.05</v>
      </c>
      <c r="F12" s="206">
        <v>0.88999999999998636</v>
      </c>
      <c r="G12" s="207">
        <v>0.32581637135743335</v>
      </c>
    </row>
    <row r="13" spans="1:9" ht="20.149999999999999" customHeight="1" thickBot="1">
      <c r="B13" s="208"/>
      <c r="C13" s="209" t="s">
        <v>130</v>
      </c>
      <c r="D13" s="210"/>
      <c r="E13" s="210"/>
      <c r="F13" s="211"/>
      <c r="G13" s="212"/>
    </row>
    <row r="14" spans="1:9" ht="20.149999999999999" customHeight="1">
      <c r="B14" s="28" t="s">
        <v>13</v>
      </c>
      <c r="C14" s="76" t="s">
        <v>131</v>
      </c>
      <c r="D14" s="77">
        <v>885.66</v>
      </c>
      <c r="E14" s="77">
        <v>885.61</v>
      </c>
      <c r="F14" s="75">
        <v>-4.9999999999954525E-2</v>
      </c>
      <c r="G14" s="44">
        <v>-5.6455073052887883E-3</v>
      </c>
      <c r="H14" s="213"/>
    </row>
    <row r="15" spans="1:9" ht="20.149999999999999" customHeight="1">
      <c r="B15" s="28" t="s">
        <v>13</v>
      </c>
      <c r="C15" s="76" t="s">
        <v>132</v>
      </c>
      <c r="D15" s="30">
        <v>836.74</v>
      </c>
      <c r="E15" s="30">
        <v>836.73</v>
      </c>
      <c r="F15" s="31">
        <v>-9.9999999999909051E-3</v>
      </c>
      <c r="G15" s="207">
        <v>-1.1951143724502344E-3</v>
      </c>
      <c r="H15" s="214"/>
    </row>
    <row r="16" spans="1:9" ht="20.149999999999999" customHeight="1">
      <c r="B16" s="28" t="s">
        <v>13</v>
      </c>
      <c r="C16" s="76" t="s">
        <v>133</v>
      </c>
      <c r="D16" s="77">
        <v>866.24</v>
      </c>
      <c r="E16" s="77">
        <v>867.14</v>
      </c>
      <c r="F16" s="204">
        <v>0.89999999999997726</v>
      </c>
      <c r="G16" s="44">
        <v>0.10389730328776636</v>
      </c>
      <c r="H16" s="213"/>
      <c r="I16" s="215"/>
    </row>
    <row r="17" spans="2:10" ht="20.149999999999999" customHeight="1" thickBot="1">
      <c r="B17" s="28" t="s">
        <v>13</v>
      </c>
      <c r="C17" s="76" t="s">
        <v>134</v>
      </c>
      <c r="D17" s="77">
        <v>807.24</v>
      </c>
      <c r="E17" s="77">
        <v>806.33</v>
      </c>
      <c r="F17" s="206">
        <v>-0.90999999999996817</v>
      </c>
      <c r="G17" s="44">
        <v>-0.11272979535206673</v>
      </c>
      <c r="H17" s="216"/>
      <c r="I17" s="214"/>
      <c r="J17" s="213"/>
    </row>
    <row r="18" spans="2:10" ht="20.149999999999999" customHeight="1" thickBot="1">
      <c r="B18" s="208"/>
      <c r="C18" s="217" t="s">
        <v>135</v>
      </c>
      <c r="D18" s="210"/>
      <c r="E18" s="210"/>
      <c r="F18" s="218"/>
      <c r="G18" s="212"/>
    </row>
    <row r="19" spans="2:10" ht="20.149999999999999" customHeight="1">
      <c r="B19" s="36" t="s">
        <v>13</v>
      </c>
      <c r="C19" s="76" t="s">
        <v>136</v>
      </c>
      <c r="D19" s="30">
        <v>222.72</v>
      </c>
      <c r="E19" s="30">
        <v>229.38</v>
      </c>
      <c r="F19" s="150">
        <v>6.6599999999999966</v>
      </c>
      <c r="G19" s="207">
        <v>2.9903017241379359</v>
      </c>
    </row>
    <row r="20" spans="2:10" ht="20.149999999999999" customHeight="1">
      <c r="B20" s="28" t="s">
        <v>13</v>
      </c>
      <c r="C20" s="76" t="s">
        <v>137</v>
      </c>
      <c r="D20" s="30">
        <v>214.71</v>
      </c>
      <c r="E20" s="30">
        <v>220.18</v>
      </c>
      <c r="F20" s="31">
        <v>5.4699999999999989</v>
      </c>
      <c r="G20" s="32">
        <v>2.5476223743654174</v>
      </c>
      <c r="H20" s="95"/>
    </row>
    <row r="21" spans="2:10" ht="20.149999999999999" customHeight="1">
      <c r="B21" s="28" t="s">
        <v>13</v>
      </c>
      <c r="C21" s="76" t="s">
        <v>138</v>
      </c>
      <c r="D21" s="30">
        <v>223.7</v>
      </c>
      <c r="E21" s="30">
        <v>228.33</v>
      </c>
      <c r="F21" s="31">
        <v>4.6300000000000239</v>
      </c>
      <c r="G21" s="32">
        <v>2.0697362539115005</v>
      </c>
    </row>
    <row r="22" spans="2:10" ht="20.149999999999999" customHeight="1">
      <c r="B22" s="28" t="s">
        <v>13</v>
      </c>
      <c r="C22" s="76" t="s">
        <v>139</v>
      </c>
      <c r="D22" s="30">
        <v>222.6</v>
      </c>
      <c r="E22" s="30">
        <v>226.52</v>
      </c>
      <c r="F22" s="219">
        <v>3.9200000000000159</v>
      </c>
      <c r="G22" s="32">
        <v>1.7610062893081846</v>
      </c>
      <c r="H22" s="220"/>
      <c r="I22" s="213"/>
    </row>
    <row r="23" spans="2:10" ht="20.149999999999999" customHeight="1" thickBot="1">
      <c r="B23" s="28" t="s">
        <v>13</v>
      </c>
      <c r="C23" s="221" t="s">
        <v>140</v>
      </c>
      <c r="D23" s="30">
        <v>97.37</v>
      </c>
      <c r="E23" s="30">
        <v>98.9</v>
      </c>
      <c r="F23" s="222">
        <v>1.5300000000000011</v>
      </c>
      <c r="G23" s="32">
        <v>1.5713258703912913</v>
      </c>
      <c r="H23" s="220"/>
      <c r="I23" s="214"/>
    </row>
    <row r="24" spans="2:10" ht="20.149999999999999" customHeight="1" thickBot="1">
      <c r="B24" s="208"/>
      <c r="C24" s="217" t="s">
        <v>141</v>
      </c>
      <c r="D24" s="210"/>
      <c r="E24" s="210"/>
      <c r="F24" s="218"/>
      <c r="G24" s="223"/>
    </row>
    <row r="25" spans="2:10" ht="20.149999999999999" customHeight="1">
      <c r="B25" s="224" t="s">
        <v>142</v>
      </c>
      <c r="C25" s="225" t="s">
        <v>143</v>
      </c>
      <c r="D25" s="31">
        <v>212.39</v>
      </c>
      <c r="E25" s="31">
        <v>213.81</v>
      </c>
      <c r="F25" s="204">
        <v>1.4200000000000159</v>
      </c>
      <c r="G25" s="37">
        <v>0.66858138330429995</v>
      </c>
    </row>
    <row r="26" spans="2:10" ht="20.149999999999999" customHeight="1">
      <c r="B26" s="224" t="s">
        <v>142</v>
      </c>
      <c r="C26" s="225" t="s">
        <v>144</v>
      </c>
      <c r="D26" s="31">
        <v>198.47</v>
      </c>
      <c r="E26" s="31">
        <v>204.86</v>
      </c>
      <c r="F26" s="204">
        <v>6.3900000000000148</v>
      </c>
      <c r="G26" s="37">
        <v>3.219630170806667</v>
      </c>
    </row>
    <row r="27" spans="2:10" ht="20.149999999999999" customHeight="1" thickBot="1">
      <c r="B27" s="224" t="s">
        <v>142</v>
      </c>
      <c r="C27" s="225" t="s">
        <v>145</v>
      </c>
      <c r="D27" s="31">
        <v>213.88</v>
      </c>
      <c r="E27" s="31">
        <v>214.27</v>
      </c>
      <c r="F27" s="204">
        <v>0.39000000000001478</v>
      </c>
      <c r="G27" s="37">
        <v>0.18234524032168054</v>
      </c>
    </row>
    <row r="28" spans="2:10" ht="20.149999999999999" customHeight="1" thickBot="1">
      <c r="B28" s="208"/>
      <c r="C28" s="226" t="s">
        <v>146</v>
      </c>
      <c r="D28" s="210"/>
      <c r="E28" s="210"/>
      <c r="F28" s="218"/>
      <c r="G28" s="223"/>
    </row>
    <row r="29" spans="2:10" ht="20.149999999999999" customHeight="1">
      <c r="B29" s="224" t="s">
        <v>23</v>
      </c>
      <c r="C29" s="225" t="s">
        <v>147</v>
      </c>
      <c r="D29" s="31">
        <v>202.19</v>
      </c>
      <c r="E29" s="31">
        <v>203.99</v>
      </c>
      <c r="F29" s="202">
        <v>1.8000000000000114</v>
      </c>
      <c r="G29" s="37">
        <v>0.89025174340966373</v>
      </c>
    </row>
    <row r="30" spans="2:10" ht="20.149999999999999" customHeight="1">
      <c r="B30" s="224" t="s">
        <v>23</v>
      </c>
      <c r="C30" s="227" t="s">
        <v>148</v>
      </c>
      <c r="D30" s="31">
        <v>1.59</v>
      </c>
      <c r="E30" s="31">
        <v>1.6</v>
      </c>
      <c r="F30" s="204">
        <v>1.0000000000000009E-2</v>
      </c>
      <c r="G30" s="37">
        <v>0.62893081761005476</v>
      </c>
    </row>
    <row r="31" spans="2:10" ht="20.149999999999999" customHeight="1">
      <c r="B31" s="224" t="s">
        <v>23</v>
      </c>
      <c r="C31" s="228" t="s">
        <v>149</v>
      </c>
      <c r="D31" s="31">
        <v>1.47</v>
      </c>
      <c r="E31" s="31">
        <v>1.49</v>
      </c>
      <c r="F31" s="204">
        <v>2.0000000000000018E-2</v>
      </c>
      <c r="G31" s="37">
        <v>1.3605442176870781</v>
      </c>
    </row>
    <row r="32" spans="2:10" ht="20.149999999999999" customHeight="1">
      <c r="B32" s="224" t="s">
        <v>23</v>
      </c>
      <c r="C32" s="225" t="s">
        <v>150</v>
      </c>
      <c r="D32" s="31">
        <v>217.28</v>
      </c>
      <c r="E32" s="31">
        <v>217.99</v>
      </c>
      <c r="F32" s="31">
        <v>0.71000000000000796</v>
      </c>
      <c r="G32" s="37">
        <v>0.3267673048600841</v>
      </c>
    </row>
    <row r="33" spans="2:11" ht="20.149999999999999" customHeight="1">
      <c r="B33" s="224" t="s">
        <v>23</v>
      </c>
      <c r="C33" s="227" t="s">
        <v>151</v>
      </c>
      <c r="D33" s="31">
        <v>1.71</v>
      </c>
      <c r="E33" s="31">
        <v>1.71</v>
      </c>
      <c r="F33" s="204">
        <v>0</v>
      </c>
      <c r="G33" s="37">
        <v>0</v>
      </c>
    </row>
    <row r="34" spans="2:11" ht="20.149999999999999" customHeight="1">
      <c r="B34" s="224" t="s">
        <v>23</v>
      </c>
      <c r="C34" s="228" t="s">
        <v>152</v>
      </c>
      <c r="D34" s="31">
        <v>1.58</v>
      </c>
      <c r="E34" s="31">
        <v>1.59</v>
      </c>
      <c r="F34" s="204">
        <v>1.0000000000000009E-2</v>
      </c>
      <c r="G34" s="37">
        <v>0.63291139240506311</v>
      </c>
    </row>
    <row r="35" spans="2:11" ht="20.149999999999999" customHeight="1">
      <c r="B35" s="224" t="s">
        <v>23</v>
      </c>
      <c r="C35" s="225" t="s">
        <v>153</v>
      </c>
      <c r="D35" s="31">
        <v>244.38</v>
      </c>
      <c r="E35" s="31">
        <v>244.18</v>
      </c>
      <c r="F35" s="31">
        <v>-0.19999999999998863</v>
      </c>
      <c r="G35" s="37">
        <v>-8.1839757754309517E-2</v>
      </c>
    </row>
    <row r="36" spans="2:11" ht="20.149999999999999" customHeight="1">
      <c r="B36" s="224" t="s">
        <v>23</v>
      </c>
      <c r="C36" s="227" t="s">
        <v>154</v>
      </c>
      <c r="D36" s="31">
        <v>1.85</v>
      </c>
      <c r="E36" s="31">
        <v>1.85</v>
      </c>
      <c r="F36" s="204">
        <v>0</v>
      </c>
      <c r="G36" s="37">
        <v>0</v>
      </c>
    </row>
    <row r="37" spans="2:11" ht="20.149999999999999" customHeight="1">
      <c r="B37" s="224" t="s">
        <v>23</v>
      </c>
      <c r="C37" s="225" t="s">
        <v>155</v>
      </c>
      <c r="D37" s="31">
        <v>331.53</v>
      </c>
      <c r="E37" s="31">
        <v>332.13</v>
      </c>
      <c r="F37" s="204">
        <v>0.60000000000002274</v>
      </c>
      <c r="G37" s="37">
        <v>0.18097909691431369</v>
      </c>
    </row>
    <row r="38" spans="2:11" ht="20.149999999999999" customHeight="1">
      <c r="B38" s="224" t="s">
        <v>23</v>
      </c>
      <c r="C38" s="227" t="s">
        <v>156</v>
      </c>
      <c r="D38" s="31">
        <v>2.58</v>
      </c>
      <c r="E38" s="31">
        <v>2.58</v>
      </c>
      <c r="F38" s="204">
        <v>0</v>
      </c>
      <c r="G38" s="37">
        <v>0</v>
      </c>
    </row>
    <row r="39" spans="2:11" ht="20.149999999999999" customHeight="1" thickBot="1">
      <c r="B39" s="224" t="s">
        <v>23</v>
      </c>
      <c r="C39" s="228" t="s">
        <v>157</v>
      </c>
      <c r="D39" s="31">
        <v>2.44</v>
      </c>
      <c r="E39" s="31">
        <v>2.44</v>
      </c>
      <c r="F39" s="204">
        <v>0</v>
      </c>
      <c r="G39" s="37">
        <v>0</v>
      </c>
    </row>
    <row r="40" spans="2:11" ht="20.149999999999999" customHeight="1" thickBot="1">
      <c r="B40" s="208"/>
      <c r="C40" s="217" t="s">
        <v>158</v>
      </c>
      <c r="D40" s="210"/>
      <c r="E40" s="210"/>
      <c r="F40" s="218"/>
      <c r="G40" s="223"/>
      <c r="K40" s="215"/>
    </row>
    <row r="41" spans="2:11" ht="20.149999999999999" customHeight="1" thickBot="1">
      <c r="B41" s="153" t="s">
        <v>29</v>
      </c>
      <c r="C41" s="228" t="s">
        <v>159</v>
      </c>
      <c r="D41" s="31">
        <v>236.58</v>
      </c>
      <c r="E41" s="31">
        <v>236.58</v>
      </c>
      <c r="F41" s="229">
        <v>0</v>
      </c>
      <c r="G41" s="37">
        <v>0</v>
      </c>
    </row>
    <row r="42" spans="2:11" ht="20.149999999999999" customHeight="1" thickBot="1">
      <c r="B42" s="230"/>
      <c r="C42" s="217" t="s">
        <v>160</v>
      </c>
      <c r="D42" s="210"/>
      <c r="E42" s="210"/>
      <c r="F42" s="218"/>
      <c r="G42" s="223"/>
      <c r="K42" s="231"/>
    </row>
    <row r="43" spans="2:11" ht="20.149999999999999" customHeight="1">
      <c r="B43" s="232" t="s">
        <v>50</v>
      </c>
      <c r="C43" s="233" t="s">
        <v>161</v>
      </c>
      <c r="D43" s="234">
        <v>88.7</v>
      </c>
      <c r="E43" s="234">
        <v>81.41</v>
      </c>
      <c r="F43" s="235">
        <v>-7.2900000000000063</v>
      </c>
      <c r="G43" s="236">
        <v>-8.2187147688838849</v>
      </c>
    </row>
    <row r="44" spans="2:11" ht="20.149999999999999" customHeight="1">
      <c r="B44" s="237" t="s">
        <v>50</v>
      </c>
      <c r="C44" s="238" t="s">
        <v>162</v>
      </c>
      <c r="D44" s="235">
        <v>576.23</v>
      </c>
      <c r="E44" s="235">
        <v>586.79999999999995</v>
      </c>
      <c r="F44" s="239">
        <v>10.569999999999936</v>
      </c>
      <c r="G44" s="240">
        <v>1.8343369834961578</v>
      </c>
    </row>
    <row r="45" spans="2:11" ht="20.149999999999999" customHeight="1" thickBot="1">
      <c r="B45" s="155" t="s">
        <v>46</v>
      </c>
      <c r="C45" s="241" t="s">
        <v>163</v>
      </c>
      <c r="D45" s="242" t="s">
        <v>164</v>
      </c>
      <c r="E45" s="243"/>
      <c r="F45" s="243"/>
      <c r="G45" s="244"/>
      <c r="H45" s="245"/>
    </row>
    <row r="46" spans="2:11" ht="20.149999999999999" customHeight="1" thickBot="1">
      <c r="B46" s="246"/>
      <c r="C46" s="217" t="s">
        <v>165</v>
      </c>
      <c r="D46" s="210"/>
      <c r="E46" s="210"/>
      <c r="F46" s="218"/>
      <c r="G46" s="223"/>
    </row>
    <row r="47" spans="2:11" ht="20.149999999999999" customHeight="1">
      <c r="B47" s="232" t="s">
        <v>54</v>
      </c>
      <c r="C47" s="247" t="s">
        <v>166</v>
      </c>
      <c r="D47" s="248" t="s">
        <v>167</v>
      </c>
      <c r="E47" s="249"/>
      <c r="F47" s="249"/>
      <c r="G47" s="250"/>
    </row>
    <row r="48" spans="2:11" ht="20.149999999999999" customHeight="1">
      <c r="B48" s="251" t="s">
        <v>54</v>
      </c>
      <c r="C48" s="252" t="s">
        <v>168</v>
      </c>
      <c r="D48" s="253" t="s">
        <v>169</v>
      </c>
      <c r="E48" s="254"/>
      <c r="F48" s="254"/>
      <c r="G48" s="255"/>
    </row>
    <row r="49" spans="2:8" ht="20.149999999999999" customHeight="1">
      <c r="B49" s="251" t="s">
        <v>54</v>
      </c>
      <c r="C49" s="252" t="s">
        <v>170</v>
      </c>
      <c r="D49" s="253" t="s">
        <v>171</v>
      </c>
      <c r="E49" s="254"/>
      <c r="F49" s="254"/>
      <c r="G49" s="255"/>
    </row>
    <row r="50" spans="2:8" ht="20.149999999999999" customHeight="1" thickBot="1">
      <c r="B50" s="155" t="s">
        <v>54</v>
      </c>
      <c r="C50" s="241" t="s">
        <v>172</v>
      </c>
      <c r="D50" s="242" t="s">
        <v>173</v>
      </c>
      <c r="E50" s="243"/>
      <c r="F50" s="243"/>
      <c r="G50" s="244"/>
    </row>
    <row r="51" spans="2:8" ht="13.5">
      <c r="B51" s="256" t="s">
        <v>117</v>
      </c>
      <c r="C51" s="257"/>
      <c r="D51" s="257"/>
      <c r="E51" s="257"/>
      <c r="F51" s="257"/>
      <c r="G51" s="258"/>
    </row>
    <row r="52" spans="2:8" ht="13.5">
      <c r="B52" s="124" t="s">
        <v>174</v>
      </c>
      <c r="C52" s="123"/>
      <c r="D52" s="123"/>
      <c r="E52" s="123"/>
      <c r="F52" s="123"/>
      <c r="G52" s="188"/>
    </row>
    <row r="53" spans="2:8" ht="12" customHeight="1">
      <c r="B53" s="124" t="s">
        <v>175</v>
      </c>
      <c r="C53" s="123"/>
      <c r="D53" s="123"/>
      <c r="E53" s="123"/>
      <c r="F53" s="123"/>
      <c r="G53" s="188"/>
    </row>
    <row r="54" spans="2:8" ht="20" customHeight="1">
      <c r="B54" s="124"/>
      <c r="C54" s="123"/>
      <c r="D54" s="123"/>
      <c r="E54" s="123"/>
      <c r="F54" s="123"/>
      <c r="G54" s="188"/>
    </row>
    <row r="55" spans="2:8" ht="25.5" customHeight="1">
      <c r="B55" s="104" t="s">
        <v>68</v>
      </c>
      <c r="C55" s="104"/>
      <c r="D55" s="104"/>
      <c r="E55" s="104"/>
      <c r="F55" s="104"/>
      <c r="G55" s="104"/>
    </row>
    <row r="56" spans="2:8" ht="36" customHeight="1"/>
    <row r="57" spans="2:8" ht="15" customHeight="1"/>
    <row r="58" spans="2:8" ht="15" customHeight="1"/>
    <row r="59" spans="2:8" ht="15" customHeight="1"/>
    <row r="60" spans="2:8" ht="71.25" customHeight="1">
      <c r="H60" s="259"/>
    </row>
    <row r="61" spans="2:8" ht="39" customHeight="1">
      <c r="H61" s="259"/>
    </row>
    <row r="62" spans="2:8" ht="18.75" customHeight="1">
      <c r="H62" s="259"/>
    </row>
    <row r="63" spans="2:8" ht="18.75" customHeight="1">
      <c r="H63" s="259"/>
    </row>
    <row r="64" spans="2:8" ht="13.5" customHeight="1">
      <c r="H64" s="259"/>
    </row>
    <row r="65" spans="2:7" ht="15" customHeight="1">
      <c r="B65" s="260"/>
      <c r="C65" s="260"/>
      <c r="F65" s="260"/>
      <c r="G65" s="260"/>
    </row>
    <row r="66" spans="2:7" ht="11.25" customHeight="1">
      <c r="B66" s="260"/>
      <c r="C66" s="260"/>
      <c r="D66" s="260"/>
      <c r="E66" s="260"/>
      <c r="F66" s="260"/>
    </row>
    <row r="67" spans="2:7" ht="13.5" customHeight="1">
      <c r="B67" s="260"/>
      <c r="C67" s="260"/>
      <c r="D67" s="261"/>
      <c r="E67" s="261"/>
      <c r="F67" s="262"/>
      <c r="G67" s="262"/>
    </row>
    <row r="68" spans="2:7" ht="15" customHeight="1">
      <c r="B68" s="263"/>
      <c r="C68" s="264"/>
      <c r="D68" s="265"/>
      <c r="E68" s="265"/>
      <c r="F68" s="266"/>
      <c r="G68" s="265"/>
    </row>
    <row r="69" spans="2:7" ht="15" customHeight="1">
      <c r="B69" s="263"/>
      <c r="C69" s="264"/>
      <c r="D69" s="265"/>
      <c r="E69" s="265"/>
      <c r="F69" s="266"/>
      <c r="G69" s="265"/>
    </row>
    <row r="70" spans="2:7" ht="15" customHeight="1">
      <c r="B70" s="263"/>
      <c r="C70" s="264"/>
      <c r="D70" s="265"/>
      <c r="E70" s="265"/>
      <c r="F70" s="266"/>
      <c r="G70" s="265"/>
    </row>
    <row r="71" spans="2:7" ht="15" customHeight="1">
      <c r="B71" s="263"/>
      <c r="C71" s="264"/>
      <c r="D71" s="265"/>
      <c r="E71" s="265"/>
      <c r="F71" s="266"/>
    </row>
    <row r="73" spans="2:7" ht="19.5" customHeight="1"/>
    <row r="74" spans="2:7">
      <c r="G74" s="179" t="s">
        <v>69</v>
      </c>
    </row>
    <row r="80" spans="2:7">
      <c r="G80" s="179"/>
    </row>
  </sheetData>
  <mergeCells count="8">
    <mergeCell ref="D50:G50"/>
    <mergeCell ref="B55:G55"/>
    <mergeCell ref="B2:G2"/>
    <mergeCell ref="B4:G4"/>
    <mergeCell ref="D45:G45"/>
    <mergeCell ref="D47:G47"/>
    <mergeCell ref="D48:G48"/>
    <mergeCell ref="D49:G49"/>
  </mergeCells>
  <conditionalFormatting sqref="F9:F12">
    <cfRule type="cellIs" dxfId="19" priority="15" stopIfTrue="1" operator="lessThan">
      <formula>0</formula>
    </cfRule>
    <cfRule type="cellIs" dxfId="18" priority="16" stopIfTrue="1" operator="greaterThanOrEqual">
      <formula>0</formula>
    </cfRule>
  </conditionalFormatting>
  <conditionalFormatting sqref="F14:F17">
    <cfRule type="cellIs" dxfId="17" priority="7" stopIfTrue="1" operator="lessThan">
      <formula>0</formula>
    </cfRule>
    <cfRule type="cellIs" dxfId="16" priority="8" stopIfTrue="1" operator="greaterThanOrEqual">
      <formula>0</formula>
    </cfRule>
  </conditionalFormatting>
  <conditionalFormatting sqref="F19:F23">
    <cfRule type="cellIs" dxfId="15" priority="11" stopIfTrue="1" operator="lessThan">
      <formula>0</formula>
    </cfRule>
    <cfRule type="cellIs" dxfId="14" priority="12" stopIfTrue="1" operator="greaterThanOrEqual">
      <formula>0</formula>
    </cfRule>
  </conditionalFormatting>
  <conditionalFormatting sqref="F25:F27">
    <cfRule type="cellIs" dxfId="13" priority="13" stopIfTrue="1" operator="lessThan">
      <formula>0</formula>
    </cfRule>
    <cfRule type="cellIs" dxfId="12" priority="14" stopIfTrue="1" operator="greaterThanOrEqual">
      <formula>0</formula>
    </cfRule>
  </conditionalFormatting>
  <conditionalFormatting sqref="F29:F39">
    <cfRule type="cellIs" dxfId="11" priority="5" stopIfTrue="1" operator="lessThan">
      <formula>0</formula>
    </cfRule>
    <cfRule type="cellIs" dxfId="10" priority="6" stopIfTrue="1" operator="greaterThanOrEqual">
      <formula>0</formula>
    </cfRule>
  </conditionalFormatting>
  <conditionalFormatting sqref="F41">
    <cfRule type="cellIs" dxfId="9" priority="9" stopIfTrue="1" operator="lessThan">
      <formula>0</formula>
    </cfRule>
    <cfRule type="cellIs" dxfId="8" priority="10" stopIfTrue="1" operator="greaterThanOrEqual">
      <formula>0</formula>
    </cfRule>
  </conditionalFormatting>
  <conditionalFormatting sqref="F43:F44">
    <cfRule type="cellIs" dxfId="7" priority="1" stopIfTrue="1" operator="lessThan">
      <formula>0</formula>
    </cfRule>
    <cfRule type="cellIs" dxfId="6" priority="2" stopIfTrue="1" operator="greaterThanOrEqual">
      <formula>0</formula>
    </cfRule>
  </conditionalFormatting>
  <conditionalFormatting sqref="G9:G44">
    <cfRule type="cellIs" dxfId="5" priority="3" stopIfTrue="1" operator="lessThan">
      <formula>0</formula>
    </cfRule>
    <cfRule type="cellIs" dxfId="4" priority="4" stopIfTrue="1" operator="greaterThanOrEqual">
      <formula>0</formula>
    </cfRule>
  </conditionalFormatting>
  <conditionalFormatting sqref="G46">
    <cfRule type="cellIs" dxfId="3" priority="17" stopIfTrue="1" operator="lessThan">
      <formula>0</formula>
    </cfRule>
    <cfRule type="cellIs" dxfId="2" priority="18" stopIfTrue="1" operator="greaterThanOrEqual">
      <formula>0</formula>
    </cfRule>
  </conditionalFormatting>
  <conditionalFormatting sqref="G68:G70">
    <cfRule type="cellIs" dxfId="1" priority="19" stopIfTrue="1" operator="lessThan">
      <formula>0</formula>
    </cfRule>
    <cfRule type="cellIs" dxfId="0" priority="20" stopIfTrue="1" operator="greaterThanOrEqual">
      <formula>0</formula>
    </cfRule>
  </conditionalFormatting>
  <printOptions horizontalCentered="1" verticalCentered="1"/>
  <pageMargins left="0.7" right="0.7" top="0.75" bottom="0.75" header="0.3" footer="0.3"/>
  <pageSetup paperSize="9" scale="49" fitToHeight="0" orientation="portrait" r:id="rId1"/>
  <headerFooter scaleWithDoc="0" alignWithMargins="0">
    <oddHeader>&amp;R&amp;"Verdana,Normal"&amp;8 7</oddHeader>
    <oddFooter>&amp;R&amp;"Verdana,Cursiva"&amp;8SG. Análisis, Coordinación y Estadística</oddFooter>
  </headerFooter>
  <ignoredErrors>
    <ignoredError sqref="B9:B50" numberStoredAsText="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24247B-29A8-4385-BBCE-EDB8290380C9}">
  <sheetPr>
    <pageSetUpPr fitToPage="1"/>
  </sheetPr>
  <dimension ref="B1:G65"/>
  <sheetViews>
    <sheetView showGridLines="0" zoomScaleNormal="100" zoomScaleSheetLayoutView="90" workbookViewId="0"/>
  </sheetViews>
  <sheetFormatPr baseColWidth="10" defaultColWidth="8.90625" defaultRowHeight="11.5"/>
  <cols>
    <col min="1" max="1" width="2.6328125" style="267" customWidth="1"/>
    <col min="2" max="2" width="26.08984375" style="267" customWidth="1"/>
    <col min="3" max="3" width="27.08984375" style="267" customWidth="1"/>
    <col min="4" max="4" width="16.54296875" style="267" customWidth="1"/>
    <col min="5" max="5" width="15.36328125" style="267" customWidth="1"/>
    <col min="6" max="6" width="13.54296875" style="267" customWidth="1"/>
    <col min="7" max="7" width="6.08984375" style="267" customWidth="1"/>
    <col min="8" max="16384" width="8.90625" style="267"/>
  </cols>
  <sheetData>
    <row r="1" spans="2:7" ht="12" customHeight="1">
      <c r="G1" s="268"/>
    </row>
    <row r="2" spans="2:7" ht="36.75" customHeight="1">
      <c r="B2" s="269" t="s">
        <v>176</v>
      </c>
      <c r="C2" s="269"/>
      <c r="D2" s="269"/>
      <c r="E2" s="269"/>
      <c r="F2" s="269"/>
    </row>
    <row r="3" spans="2:7" ht="8.25" customHeight="1">
      <c r="B3" s="270"/>
      <c r="C3" s="270"/>
      <c r="D3" s="270"/>
      <c r="E3" s="270"/>
      <c r="F3" s="270"/>
    </row>
    <row r="4" spans="2:7" ht="30.75" customHeight="1">
      <c r="B4" s="5" t="s">
        <v>177</v>
      </c>
      <c r="C4" s="5"/>
      <c r="D4" s="5"/>
      <c r="E4" s="5"/>
      <c r="F4" s="5"/>
    </row>
    <row r="5" spans="2:7" ht="8.25" customHeight="1" thickBot="1">
      <c r="B5" s="6"/>
      <c r="C5" s="6"/>
      <c r="D5" s="6"/>
      <c r="E5" s="6"/>
      <c r="F5" s="6"/>
    </row>
    <row r="6" spans="2:7" ht="20" customHeight="1" thickBot="1">
      <c r="B6" s="7" t="s">
        <v>178</v>
      </c>
      <c r="C6" s="8"/>
      <c r="D6" s="8"/>
      <c r="E6" s="8"/>
      <c r="F6" s="9"/>
    </row>
    <row r="7" spans="2:7" ht="12" customHeight="1">
      <c r="B7" s="271" t="s">
        <v>179</v>
      </c>
      <c r="C7" s="271"/>
      <c r="D7" s="271"/>
      <c r="E7" s="271"/>
      <c r="F7" s="271"/>
      <c r="G7" s="272"/>
    </row>
    <row r="8" spans="2:7" ht="20" customHeight="1">
      <c r="B8" s="273" t="s">
        <v>180</v>
      </c>
      <c r="C8" s="273"/>
      <c r="D8" s="273"/>
      <c r="E8" s="273"/>
      <c r="F8" s="273"/>
      <c r="G8" s="272"/>
    </row>
    <row r="9" spans="2:7" ht="11.25" customHeight="1">
      <c r="B9" s="274" t="s">
        <v>181</v>
      </c>
      <c r="C9" s="274"/>
      <c r="D9" s="274"/>
      <c r="E9" s="274"/>
      <c r="F9" s="274"/>
    </row>
    <row r="10" spans="2:7" ht="11.25" customHeight="1">
      <c r="B10" s="274"/>
      <c r="C10" s="274"/>
      <c r="D10" s="274"/>
      <c r="E10" s="274"/>
      <c r="F10" s="274"/>
    </row>
    <row r="11" spans="2:7" ht="11.25" customHeight="1">
      <c r="B11" s="274" t="s">
        <v>182</v>
      </c>
      <c r="C11" s="274"/>
      <c r="D11" s="274"/>
      <c r="E11" s="274"/>
      <c r="F11" s="274"/>
    </row>
    <row r="12" spans="2:7" ht="11.25" customHeight="1" thickBot="1">
      <c r="B12" s="274"/>
      <c r="C12" s="274"/>
      <c r="D12" s="274"/>
      <c r="E12" s="274"/>
      <c r="F12" s="274"/>
    </row>
    <row r="13" spans="2:7" ht="39" customHeight="1" thickBot="1">
      <c r="B13" s="275" t="s">
        <v>183</v>
      </c>
      <c r="C13" s="276" t="s">
        <v>184</v>
      </c>
      <c r="D13" s="276" t="s">
        <v>185</v>
      </c>
      <c r="E13" s="276" t="s">
        <v>186</v>
      </c>
      <c r="F13" s="276" t="s">
        <v>187</v>
      </c>
    </row>
    <row r="14" spans="2:7" ht="11.25" customHeight="1">
      <c r="B14" s="277" t="s">
        <v>188</v>
      </c>
      <c r="C14" s="278" t="s">
        <v>189</v>
      </c>
      <c r="D14" s="279">
        <v>215.8</v>
      </c>
      <c r="E14" s="279">
        <v>215.8</v>
      </c>
      <c r="F14" s="280">
        <v>0</v>
      </c>
    </row>
    <row r="15" spans="2:7" ht="15" customHeight="1">
      <c r="B15" s="281"/>
      <c r="C15" s="278" t="s">
        <v>190</v>
      </c>
      <c r="D15" s="279">
        <v>214</v>
      </c>
      <c r="E15" s="279">
        <v>216</v>
      </c>
      <c r="F15" s="280">
        <v>2</v>
      </c>
    </row>
    <row r="16" spans="2:7" ht="15" customHeight="1">
      <c r="B16" s="281"/>
      <c r="C16" s="278" t="s">
        <v>191</v>
      </c>
      <c r="D16" s="279">
        <v>223</v>
      </c>
      <c r="E16" s="279">
        <v>228</v>
      </c>
      <c r="F16" s="280">
        <v>5</v>
      </c>
    </row>
    <row r="17" spans="2:6" ht="15" customHeight="1">
      <c r="B17" s="281"/>
      <c r="C17" s="278" t="s">
        <v>192</v>
      </c>
      <c r="D17" s="279">
        <v>208.76</v>
      </c>
      <c r="E17" s="279">
        <v>212.76</v>
      </c>
      <c r="F17" s="280">
        <v>4</v>
      </c>
    </row>
    <row r="18" spans="2:6" ht="15" customHeight="1">
      <c r="B18" s="281"/>
      <c r="C18" s="278" t="s">
        <v>193</v>
      </c>
      <c r="D18" s="279">
        <v>204</v>
      </c>
      <c r="E18" s="279">
        <v>205</v>
      </c>
      <c r="F18" s="280">
        <v>1</v>
      </c>
    </row>
    <row r="19" spans="2:6" ht="15" customHeight="1">
      <c r="B19" s="281"/>
      <c r="C19" s="278" t="s">
        <v>194</v>
      </c>
      <c r="D19" s="279">
        <v>227</v>
      </c>
      <c r="E19" s="279">
        <v>227.5</v>
      </c>
      <c r="F19" s="280">
        <v>0.5</v>
      </c>
    </row>
    <row r="20" spans="2:6" ht="15" customHeight="1">
      <c r="B20" s="281"/>
      <c r="C20" s="278" t="s">
        <v>195</v>
      </c>
      <c r="D20" s="279">
        <v>227</v>
      </c>
      <c r="E20" s="279">
        <v>227</v>
      </c>
      <c r="F20" s="280">
        <v>0</v>
      </c>
    </row>
    <row r="21" spans="2:6" ht="15" customHeight="1">
      <c r="B21" s="281"/>
      <c r="C21" s="278" t="s">
        <v>196</v>
      </c>
      <c r="D21" s="279">
        <v>204</v>
      </c>
      <c r="E21" s="279">
        <v>208.4</v>
      </c>
      <c r="F21" s="280">
        <v>4.4000000000000004</v>
      </c>
    </row>
    <row r="22" spans="2:6" ht="15" customHeight="1">
      <c r="B22" s="281"/>
      <c r="C22" s="278" t="s">
        <v>197</v>
      </c>
      <c r="D22" s="279">
        <v>205</v>
      </c>
      <c r="E22" s="279">
        <v>209</v>
      </c>
      <c r="F22" s="280">
        <v>4</v>
      </c>
    </row>
    <row r="23" spans="2:6" ht="15" customHeight="1">
      <c r="B23" s="281"/>
      <c r="C23" s="278" t="s">
        <v>198</v>
      </c>
      <c r="D23" s="279">
        <v>220.06</v>
      </c>
      <c r="E23" s="279">
        <v>222.28</v>
      </c>
      <c r="F23" s="280">
        <v>2.2200000000000002</v>
      </c>
    </row>
    <row r="24" spans="2:6" ht="15" customHeight="1">
      <c r="B24" s="281"/>
      <c r="C24" s="278" t="s">
        <v>199</v>
      </c>
      <c r="D24" s="279">
        <v>198</v>
      </c>
      <c r="E24" s="279">
        <v>205</v>
      </c>
      <c r="F24" s="280">
        <v>7</v>
      </c>
    </row>
    <row r="25" spans="2:6" ht="15" customHeight="1">
      <c r="B25" s="281"/>
      <c r="C25" s="278" t="s">
        <v>200</v>
      </c>
      <c r="D25" s="279">
        <v>217</v>
      </c>
      <c r="E25" s="279">
        <v>215</v>
      </c>
      <c r="F25" s="280">
        <v>-2</v>
      </c>
    </row>
    <row r="26" spans="2:6" ht="15" customHeight="1">
      <c r="B26" s="281"/>
      <c r="C26" s="278" t="s">
        <v>201</v>
      </c>
      <c r="D26" s="279">
        <v>203</v>
      </c>
      <c r="E26" s="279">
        <v>206</v>
      </c>
      <c r="F26" s="280">
        <v>3</v>
      </c>
    </row>
    <row r="27" spans="2:6" ht="15" customHeight="1">
      <c r="B27" s="281"/>
      <c r="C27" s="278" t="s">
        <v>202</v>
      </c>
      <c r="D27" s="279">
        <v>212</v>
      </c>
      <c r="E27" s="279">
        <v>218</v>
      </c>
      <c r="F27" s="280">
        <v>6</v>
      </c>
    </row>
    <row r="28" spans="2:6" ht="15" customHeight="1">
      <c r="B28" s="281"/>
      <c r="C28" s="278" t="s">
        <v>203</v>
      </c>
      <c r="D28" s="279">
        <v>207.4</v>
      </c>
      <c r="E28" s="279">
        <v>213.2</v>
      </c>
      <c r="F28" s="280">
        <v>5.8</v>
      </c>
    </row>
    <row r="29" spans="2:6" ht="15" customHeight="1">
      <c r="B29" s="281"/>
      <c r="C29" s="278" t="s">
        <v>204</v>
      </c>
      <c r="D29" s="279">
        <v>214.8</v>
      </c>
      <c r="E29" s="279">
        <v>219</v>
      </c>
      <c r="F29" s="280">
        <v>4.2</v>
      </c>
    </row>
    <row r="30" spans="2:6" ht="15" customHeight="1">
      <c r="B30" s="281"/>
      <c r="C30" s="278" t="s">
        <v>205</v>
      </c>
      <c r="D30" s="279">
        <v>209.4</v>
      </c>
      <c r="E30" s="279">
        <v>209.8</v>
      </c>
      <c r="F30" s="280">
        <v>0.4</v>
      </c>
    </row>
    <row r="31" spans="2:6" ht="15" customHeight="1">
      <c r="B31" s="281"/>
      <c r="C31" s="278" t="s">
        <v>206</v>
      </c>
      <c r="D31" s="279">
        <v>206.2</v>
      </c>
      <c r="E31" s="279">
        <v>211.4</v>
      </c>
      <c r="F31" s="280">
        <v>5.2</v>
      </c>
    </row>
    <row r="32" spans="2:6" ht="15" customHeight="1">
      <c r="B32" s="281"/>
      <c r="C32" s="278" t="s">
        <v>207</v>
      </c>
      <c r="D32" s="279">
        <v>204</v>
      </c>
      <c r="E32" s="279">
        <v>208</v>
      </c>
      <c r="F32" s="280">
        <v>4</v>
      </c>
    </row>
    <row r="33" spans="2:6" ht="15" customHeight="1">
      <c r="B33" s="281"/>
      <c r="C33" s="278" t="s">
        <v>208</v>
      </c>
      <c r="D33" s="279">
        <v>234</v>
      </c>
      <c r="E33" s="279">
        <v>232</v>
      </c>
      <c r="F33" s="280">
        <v>-2</v>
      </c>
    </row>
    <row r="34" spans="2:6" ht="15" customHeight="1">
      <c r="B34" s="281"/>
      <c r="C34" s="278" t="s">
        <v>209</v>
      </c>
      <c r="D34" s="279">
        <v>211.6</v>
      </c>
      <c r="E34" s="279">
        <v>212.6</v>
      </c>
      <c r="F34" s="280">
        <v>1</v>
      </c>
    </row>
    <row r="35" spans="2:6" ht="15" customHeight="1">
      <c r="B35" s="281"/>
      <c r="C35" s="278" t="s">
        <v>210</v>
      </c>
      <c r="D35" s="279">
        <v>221</v>
      </c>
      <c r="E35" s="279">
        <v>223</v>
      </c>
      <c r="F35" s="280">
        <v>2</v>
      </c>
    </row>
    <row r="36" spans="2:6" ht="15" customHeight="1" thickBot="1">
      <c r="B36" s="282"/>
      <c r="C36" s="283" t="s">
        <v>211</v>
      </c>
      <c r="D36" s="284">
        <v>212</v>
      </c>
      <c r="E36" s="284">
        <v>218</v>
      </c>
      <c r="F36" s="285">
        <v>6</v>
      </c>
    </row>
    <row r="37" spans="2:6" ht="15" customHeight="1">
      <c r="B37" s="286" t="s">
        <v>212</v>
      </c>
      <c r="C37" s="278" t="s">
        <v>208</v>
      </c>
      <c r="D37" s="279">
        <v>339</v>
      </c>
      <c r="E37" s="279">
        <v>337</v>
      </c>
      <c r="F37" s="287">
        <v>-2</v>
      </c>
    </row>
    <row r="38" spans="2:6" ht="15" customHeight="1" thickBot="1">
      <c r="B38" s="288"/>
      <c r="C38" s="283" t="s">
        <v>211</v>
      </c>
      <c r="D38" s="284">
        <v>330</v>
      </c>
      <c r="E38" s="284">
        <v>330</v>
      </c>
      <c r="F38" s="285">
        <v>0</v>
      </c>
    </row>
    <row r="39" spans="2:6">
      <c r="B39" s="277" t="s">
        <v>213</v>
      </c>
      <c r="C39" s="278" t="s">
        <v>189</v>
      </c>
      <c r="D39" s="279">
        <v>371</v>
      </c>
      <c r="E39" s="279">
        <v>371</v>
      </c>
      <c r="F39" s="280">
        <v>0</v>
      </c>
    </row>
    <row r="40" spans="2:6" ht="12.5">
      <c r="B40" s="281"/>
      <c r="C40" s="278" t="s">
        <v>192</v>
      </c>
      <c r="D40" s="279">
        <v>290</v>
      </c>
      <c r="E40" s="279">
        <v>290</v>
      </c>
      <c r="F40" s="280">
        <v>0</v>
      </c>
    </row>
    <row r="41" spans="2:6" ht="12.5">
      <c r="B41" s="281"/>
      <c r="C41" s="278" t="s">
        <v>214</v>
      </c>
      <c r="D41" s="279">
        <v>300</v>
      </c>
      <c r="E41" s="279">
        <v>300</v>
      </c>
      <c r="F41" s="280">
        <v>0</v>
      </c>
    </row>
    <row r="42" spans="2:6" ht="12.5">
      <c r="B42" s="281"/>
      <c r="C42" s="278" t="s">
        <v>197</v>
      </c>
      <c r="D42" s="279">
        <v>238</v>
      </c>
      <c r="E42" s="279">
        <v>237</v>
      </c>
      <c r="F42" s="280">
        <v>-1</v>
      </c>
    </row>
    <row r="43" spans="2:6" ht="12.5">
      <c r="B43" s="281"/>
      <c r="C43" s="278" t="s">
        <v>198</v>
      </c>
      <c r="D43" s="279">
        <v>290</v>
      </c>
      <c r="E43" s="279">
        <v>290</v>
      </c>
      <c r="F43" s="280">
        <v>0</v>
      </c>
    </row>
    <row r="44" spans="2:6" ht="12.5">
      <c r="B44" s="281"/>
      <c r="C44" s="278" t="s">
        <v>199</v>
      </c>
      <c r="D44" s="279">
        <v>222.62</v>
      </c>
      <c r="E44" s="279">
        <v>219.62</v>
      </c>
      <c r="F44" s="280">
        <v>-3</v>
      </c>
    </row>
    <row r="45" spans="2:6" ht="12.5">
      <c r="B45" s="281"/>
      <c r="C45" s="278" t="s">
        <v>202</v>
      </c>
      <c r="D45" s="279">
        <v>215</v>
      </c>
      <c r="E45" s="279">
        <v>210</v>
      </c>
      <c r="F45" s="280">
        <v>-5</v>
      </c>
    </row>
    <row r="46" spans="2:6" ht="12.5">
      <c r="B46" s="281"/>
      <c r="C46" s="278" t="s">
        <v>203</v>
      </c>
      <c r="D46" s="279">
        <v>290</v>
      </c>
      <c r="E46" s="279">
        <v>290</v>
      </c>
      <c r="F46" s="280">
        <v>0</v>
      </c>
    </row>
    <row r="47" spans="2:6" ht="12.5">
      <c r="B47" s="281"/>
      <c r="C47" s="278" t="s">
        <v>215</v>
      </c>
      <c r="D47" s="279">
        <v>305</v>
      </c>
      <c r="E47" s="279">
        <v>305</v>
      </c>
      <c r="F47" s="280">
        <v>0</v>
      </c>
    </row>
    <row r="48" spans="2:6" ht="12.5">
      <c r="B48" s="281"/>
      <c r="C48" s="278" t="s">
        <v>216</v>
      </c>
      <c r="D48" s="279">
        <v>255</v>
      </c>
      <c r="E48" s="279">
        <v>245</v>
      </c>
      <c r="F48" s="280">
        <v>-10</v>
      </c>
    </row>
    <row r="49" spans="2:6" ht="12.5">
      <c r="B49" s="281"/>
      <c r="C49" s="278" t="s">
        <v>208</v>
      </c>
      <c r="D49" s="279">
        <v>320</v>
      </c>
      <c r="E49" s="279">
        <v>320</v>
      </c>
      <c r="F49" s="280">
        <v>0</v>
      </c>
    </row>
    <row r="50" spans="2:6" ht="12.5">
      <c r="B50" s="281"/>
      <c r="C50" s="278" t="s">
        <v>209</v>
      </c>
      <c r="D50" s="279">
        <v>284</v>
      </c>
      <c r="E50" s="279">
        <v>284</v>
      </c>
      <c r="F50" s="280">
        <v>0</v>
      </c>
    </row>
    <row r="51" spans="2:6" ht="12.5">
      <c r="B51" s="281"/>
      <c r="C51" s="278" t="s">
        <v>210</v>
      </c>
      <c r="D51" s="279">
        <v>320</v>
      </c>
      <c r="E51" s="279">
        <v>320</v>
      </c>
      <c r="F51" s="280">
        <v>0</v>
      </c>
    </row>
    <row r="52" spans="2:6" ht="13" thickBot="1">
      <c r="B52" s="282"/>
      <c r="C52" s="283" t="s">
        <v>211</v>
      </c>
      <c r="D52" s="284">
        <v>234</v>
      </c>
      <c r="E52" s="284">
        <v>227</v>
      </c>
      <c r="F52" s="285">
        <v>-7</v>
      </c>
    </row>
    <row r="53" spans="2:6">
      <c r="B53" s="277" t="s">
        <v>217</v>
      </c>
      <c r="C53" s="278" t="s">
        <v>189</v>
      </c>
      <c r="D53" s="279">
        <v>326</v>
      </c>
      <c r="E53" s="279">
        <v>326</v>
      </c>
      <c r="F53" s="280">
        <v>0</v>
      </c>
    </row>
    <row r="54" spans="2:6" ht="12.5">
      <c r="B54" s="281"/>
      <c r="C54" s="278" t="s">
        <v>192</v>
      </c>
      <c r="D54" s="279">
        <v>230</v>
      </c>
      <c r="E54" s="279">
        <v>230</v>
      </c>
      <c r="F54" s="280">
        <v>0</v>
      </c>
    </row>
    <row r="55" spans="2:6" ht="12.5">
      <c r="B55" s="281"/>
      <c r="C55" s="278" t="s">
        <v>214</v>
      </c>
      <c r="D55" s="279">
        <v>303</v>
      </c>
      <c r="E55" s="279">
        <v>303</v>
      </c>
      <c r="F55" s="280">
        <v>0</v>
      </c>
    </row>
    <row r="56" spans="2:6" ht="12.5">
      <c r="B56" s="281"/>
      <c r="C56" s="278" t="s">
        <v>197</v>
      </c>
      <c r="D56" s="279">
        <v>229.67</v>
      </c>
      <c r="E56" s="279">
        <v>228.33</v>
      </c>
      <c r="F56" s="280">
        <v>-1.33</v>
      </c>
    </row>
    <row r="57" spans="2:6" ht="12.5">
      <c r="B57" s="281"/>
      <c r="C57" s="278" t="s">
        <v>199</v>
      </c>
      <c r="D57" s="279">
        <v>241.12</v>
      </c>
      <c r="E57" s="279">
        <v>236.88</v>
      </c>
      <c r="F57" s="280">
        <v>-4.25</v>
      </c>
    </row>
    <row r="58" spans="2:6" ht="12.5">
      <c r="B58" s="281"/>
      <c r="C58" s="278" t="s">
        <v>202</v>
      </c>
      <c r="D58" s="279">
        <v>240</v>
      </c>
      <c r="E58" s="279">
        <v>230</v>
      </c>
      <c r="F58" s="280">
        <v>-10</v>
      </c>
    </row>
    <row r="59" spans="2:6" ht="12.5">
      <c r="B59" s="281"/>
      <c r="C59" s="278" t="s">
        <v>203</v>
      </c>
      <c r="D59" s="279">
        <v>270</v>
      </c>
      <c r="E59" s="279">
        <v>270</v>
      </c>
      <c r="F59" s="280">
        <v>0</v>
      </c>
    </row>
    <row r="60" spans="2:6" ht="12.5">
      <c r="B60" s="281"/>
      <c r="C60" s="278" t="s">
        <v>215</v>
      </c>
      <c r="D60" s="279">
        <v>300</v>
      </c>
      <c r="E60" s="279">
        <v>300</v>
      </c>
      <c r="F60" s="280">
        <v>0</v>
      </c>
    </row>
    <row r="61" spans="2:6" ht="12.5">
      <c r="B61" s="281"/>
      <c r="C61" s="278" t="s">
        <v>208</v>
      </c>
      <c r="D61" s="279">
        <v>340</v>
      </c>
      <c r="E61" s="279">
        <v>340</v>
      </c>
      <c r="F61" s="280">
        <v>0</v>
      </c>
    </row>
    <row r="62" spans="2:6" ht="12.5">
      <c r="B62" s="281"/>
      <c r="C62" s="278" t="s">
        <v>209</v>
      </c>
      <c r="D62" s="279">
        <v>312</v>
      </c>
      <c r="E62" s="279">
        <v>312</v>
      </c>
      <c r="F62" s="280">
        <v>0</v>
      </c>
    </row>
    <row r="63" spans="2:6" ht="12.5">
      <c r="B63" s="281"/>
      <c r="C63" s="278" t="s">
        <v>210</v>
      </c>
      <c r="D63" s="279">
        <v>301</v>
      </c>
      <c r="E63" s="279">
        <v>301</v>
      </c>
      <c r="F63" s="280">
        <v>0</v>
      </c>
    </row>
    <row r="64" spans="2:6" ht="13" thickBot="1">
      <c r="B64" s="282"/>
      <c r="C64" s="283" t="s">
        <v>211</v>
      </c>
      <c r="D64" s="284">
        <v>240.25</v>
      </c>
      <c r="E64" s="284">
        <v>233.25</v>
      </c>
      <c r="F64" s="285">
        <v>-7</v>
      </c>
    </row>
    <row r="65" spans="6:6">
      <c r="F65" s="179" t="s">
        <v>69</v>
      </c>
    </row>
  </sheetData>
  <mergeCells count="7">
    <mergeCell ref="B11:F12"/>
    <mergeCell ref="B2:F2"/>
    <mergeCell ref="B4:F4"/>
    <mergeCell ref="B6:F6"/>
    <mergeCell ref="B7:F7"/>
    <mergeCell ref="B8:F8"/>
    <mergeCell ref="B9:F10"/>
  </mergeCells>
  <printOptions horizontalCentered="1" verticalCentered="1"/>
  <pageMargins left="0.7" right="0.7" top="0.75" bottom="0.75" header="0.3" footer="0.3"/>
  <pageSetup paperSize="9" scale="77" firstPageNumber="0" orientation="portrait" r:id="rId1"/>
  <headerFooter scaleWithDoc="0" alignWithMargins="0">
    <oddHeader>&amp;R&amp;"Verdana,Normal"&amp;8 9</oddHeader>
    <oddFooter>&amp;R&amp;"Verdana,Cursiva"&amp;8SG. Análisis, Coordinación y Estadística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BB3FBD-C852-4D1A-A1A6-56D15168174D}">
  <sheetPr>
    <pageSetUpPr fitToPage="1"/>
  </sheetPr>
  <dimension ref="A1:H43"/>
  <sheetViews>
    <sheetView showGridLines="0" zoomScaleNormal="100" zoomScaleSheetLayoutView="79" workbookViewId="0"/>
  </sheetViews>
  <sheetFormatPr baseColWidth="10" defaultColWidth="8.90625" defaultRowHeight="11.5"/>
  <cols>
    <col min="1" max="1" width="2.6328125" style="267" customWidth="1"/>
    <col min="2" max="2" width="26.08984375" style="267" customWidth="1"/>
    <col min="3" max="3" width="25.54296875" style="267" customWidth="1"/>
    <col min="4" max="4" width="16.90625" style="267" customWidth="1"/>
    <col min="5" max="5" width="16.54296875" style="267" customWidth="1"/>
    <col min="6" max="6" width="14.453125" style="267" customWidth="1"/>
    <col min="7" max="7" width="2.453125" style="267" customWidth="1"/>
    <col min="8" max="16384" width="8.90625" style="267"/>
  </cols>
  <sheetData>
    <row r="1" spans="1:8" ht="10.5" customHeight="1">
      <c r="F1" s="268"/>
    </row>
    <row r="2" spans="1:8" ht="5.25" customHeight="1" thickBot="1"/>
    <row r="3" spans="1:8" ht="20" customHeight="1" thickBot="1">
      <c r="A3" s="289"/>
      <c r="B3" s="7" t="s">
        <v>218</v>
      </c>
      <c r="C3" s="8"/>
      <c r="D3" s="8"/>
      <c r="E3" s="8"/>
      <c r="F3" s="9"/>
      <c r="G3" s="289"/>
    </row>
    <row r="4" spans="1:8" ht="12" customHeight="1">
      <c r="B4" s="271" t="s">
        <v>179</v>
      </c>
      <c r="C4" s="271"/>
      <c r="D4" s="271"/>
      <c r="E4" s="271"/>
      <c r="F4" s="271"/>
      <c r="G4" s="272"/>
    </row>
    <row r="5" spans="1:8" ht="20" customHeight="1">
      <c r="B5" s="290" t="s">
        <v>219</v>
      </c>
      <c r="C5" s="290"/>
      <c r="D5" s="290"/>
      <c r="E5" s="290"/>
      <c r="F5" s="290"/>
      <c r="G5" s="272"/>
    </row>
    <row r="6" spans="1:8" ht="15.75" customHeight="1">
      <c r="B6" s="291" t="s">
        <v>220</v>
      </c>
      <c r="C6" s="291"/>
      <c r="D6" s="291"/>
      <c r="E6" s="291"/>
      <c r="F6" s="291"/>
    </row>
    <row r="7" spans="1:8" ht="9.75" customHeight="1" thickBot="1">
      <c r="B7" s="292"/>
      <c r="C7" s="292"/>
      <c r="D7" s="292"/>
      <c r="E7" s="292"/>
      <c r="F7" s="292"/>
    </row>
    <row r="8" spans="1:8" ht="39" customHeight="1" thickBot="1">
      <c r="B8" s="275" t="s">
        <v>183</v>
      </c>
      <c r="C8" s="293" t="s">
        <v>184</v>
      </c>
      <c r="D8" s="276" t="s">
        <v>185</v>
      </c>
      <c r="E8" s="276" t="s">
        <v>186</v>
      </c>
      <c r="F8" s="276" t="s">
        <v>187</v>
      </c>
    </row>
    <row r="9" spans="1:8" ht="15" customHeight="1">
      <c r="B9" s="277" t="s">
        <v>221</v>
      </c>
      <c r="C9" s="278" t="s">
        <v>189</v>
      </c>
      <c r="D9" s="279">
        <v>193.4</v>
      </c>
      <c r="E9" s="279">
        <v>195</v>
      </c>
      <c r="F9" s="280">
        <v>1.6</v>
      </c>
      <c r="G9" s="294"/>
      <c r="H9" s="294"/>
    </row>
    <row r="10" spans="1:8" ht="15" customHeight="1">
      <c r="B10" s="281"/>
      <c r="C10" s="278" t="s">
        <v>190</v>
      </c>
      <c r="D10" s="279">
        <v>205</v>
      </c>
      <c r="E10" s="279">
        <v>210</v>
      </c>
      <c r="F10" s="280">
        <v>5</v>
      </c>
      <c r="G10" s="294"/>
      <c r="H10" s="294"/>
    </row>
    <row r="11" spans="1:8" ht="15" customHeight="1">
      <c r="B11" s="281"/>
      <c r="C11" s="278" t="s">
        <v>192</v>
      </c>
      <c r="D11" s="279">
        <v>195</v>
      </c>
      <c r="E11" s="279">
        <v>205</v>
      </c>
      <c r="F11" s="280">
        <v>10</v>
      </c>
      <c r="G11" s="294"/>
      <c r="H11" s="294"/>
    </row>
    <row r="12" spans="1:8" ht="15" customHeight="1">
      <c r="B12" s="281"/>
      <c r="C12" s="278" t="s">
        <v>193</v>
      </c>
      <c r="D12" s="279">
        <v>201</v>
      </c>
      <c r="E12" s="279">
        <v>205</v>
      </c>
      <c r="F12" s="280">
        <v>4</v>
      </c>
      <c r="G12" s="294"/>
      <c r="H12" s="294"/>
    </row>
    <row r="13" spans="1:8" ht="15" customHeight="1">
      <c r="B13" s="281"/>
      <c r="C13" s="278" t="s">
        <v>194</v>
      </c>
      <c r="D13" s="279">
        <v>206.8</v>
      </c>
      <c r="E13" s="279">
        <v>207.2</v>
      </c>
      <c r="F13" s="280">
        <v>0.4</v>
      </c>
      <c r="G13" s="294"/>
      <c r="H13" s="294"/>
    </row>
    <row r="14" spans="1:8" ht="15" customHeight="1">
      <c r="B14" s="281"/>
      <c r="C14" s="278" t="s">
        <v>214</v>
      </c>
      <c r="D14" s="279">
        <v>205</v>
      </c>
      <c r="E14" s="279">
        <v>207</v>
      </c>
      <c r="F14" s="280">
        <v>2</v>
      </c>
      <c r="G14" s="294"/>
      <c r="H14" s="294"/>
    </row>
    <row r="15" spans="1:8" ht="15" customHeight="1">
      <c r="B15" s="281"/>
      <c r="C15" s="278" t="s">
        <v>222</v>
      </c>
      <c r="D15" s="279">
        <v>212</v>
      </c>
      <c r="E15" s="279">
        <v>218</v>
      </c>
      <c r="F15" s="280">
        <v>6</v>
      </c>
      <c r="G15" s="294"/>
      <c r="H15" s="294"/>
    </row>
    <row r="16" spans="1:8" ht="15" customHeight="1">
      <c r="B16" s="281"/>
      <c r="C16" s="278" t="s">
        <v>195</v>
      </c>
      <c r="D16" s="279">
        <v>196</v>
      </c>
      <c r="E16" s="279">
        <v>198</v>
      </c>
      <c r="F16" s="280">
        <v>2</v>
      </c>
      <c r="G16" s="294"/>
      <c r="H16" s="294"/>
    </row>
    <row r="17" spans="2:8" ht="15" customHeight="1">
      <c r="B17" s="281"/>
      <c r="C17" s="278" t="s">
        <v>196</v>
      </c>
      <c r="D17" s="279">
        <v>189.6</v>
      </c>
      <c r="E17" s="279">
        <v>198</v>
      </c>
      <c r="F17" s="280">
        <v>8.4</v>
      </c>
      <c r="G17" s="294"/>
      <c r="H17" s="294"/>
    </row>
    <row r="18" spans="2:8" ht="15" customHeight="1">
      <c r="B18" s="281"/>
      <c r="C18" s="278" t="s">
        <v>197</v>
      </c>
      <c r="D18" s="279">
        <v>194</v>
      </c>
      <c r="E18" s="279">
        <v>197</v>
      </c>
      <c r="F18" s="280">
        <v>3</v>
      </c>
      <c r="G18" s="294"/>
      <c r="H18" s="294"/>
    </row>
    <row r="19" spans="2:8" ht="15" customHeight="1">
      <c r="B19" s="281"/>
      <c r="C19" s="278" t="s">
        <v>198</v>
      </c>
      <c r="D19" s="279">
        <v>222</v>
      </c>
      <c r="E19" s="279">
        <v>228</v>
      </c>
      <c r="F19" s="280">
        <v>6</v>
      </c>
      <c r="G19" s="294"/>
      <c r="H19" s="294"/>
    </row>
    <row r="20" spans="2:8" ht="15" customHeight="1">
      <c r="B20" s="281"/>
      <c r="C20" s="278" t="s">
        <v>199</v>
      </c>
      <c r="D20" s="279">
        <v>192</v>
      </c>
      <c r="E20" s="279">
        <v>198</v>
      </c>
      <c r="F20" s="280">
        <v>6</v>
      </c>
      <c r="G20" s="294"/>
      <c r="H20" s="294"/>
    </row>
    <row r="21" spans="2:8" ht="15" customHeight="1">
      <c r="B21" s="281"/>
      <c r="C21" s="278" t="s">
        <v>201</v>
      </c>
      <c r="D21" s="279">
        <v>200</v>
      </c>
      <c r="E21" s="279">
        <v>207</v>
      </c>
      <c r="F21" s="280">
        <v>7</v>
      </c>
      <c r="G21" s="294"/>
      <c r="H21" s="294"/>
    </row>
    <row r="22" spans="2:8" ht="15" customHeight="1">
      <c r="B22" s="281"/>
      <c r="C22" s="278" t="s">
        <v>203</v>
      </c>
      <c r="D22" s="279">
        <v>197</v>
      </c>
      <c r="E22" s="279">
        <v>206</v>
      </c>
      <c r="F22" s="280">
        <v>9</v>
      </c>
      <c r="G22" s="294"/>
      <c r="H22" s="294"/>
    </row>
    <row r="23" spans="2:8" ht="15" customHeight="1">
      <c r="B23" s="281"/>
      <c r="C23" s="278" t="s">
        <v>204</v>
      </c>
      <c r="D23" s="279">
        <v>210</v>
      </c>
      <c r="E23" s="279">
        <v>212</v>
      </c>
      <c r="F23" s="280">
        <v>2</v>
      </c>
      <c r="G23" s="294"/>
      <c r="H23" s="294"/>
    </row>
    <row r="24" spans="2:8" ht="15" customHeight="1">
      <c r="B24" s="281"/>
      <c r="C24" s="278" t="s">
        <v>205</v>
      </c>
      <c r="D24" s="279">
        <v>197</v>
      </c>
      <c r="E24" s="279">
        <v>197</v>
      </c>
      <c r="F24" s="280">
        <v>0</v>
      </c>
      <c r="G24" s="294"/>
      <c r="H24" s="294"/>
    </row>
    <row r="25" spans="2:8" ht="15" customHeight="1">
      <c r="B25" s="281"/>
      <c r="C25" s="278" t="s">
        <v>206</v>
      </c>
      <c r="D25" s="279">
        <v>198</v>
      </c>
      <c r="E25" s="279">
        <v>204</v>
      </c>
      <c r="F25" s="280">
        <v>6</v>
      </c>
      <c r="G25" s="294"/>
      <c r="H25" s="294"/>
    </row>
    <row r="26" spans="2:8" ht="15" customHeight="1">
      <c r="B26" s="281"/>
      <c r="C26" s="278" t="s">
        <v>216</v>
      </c>
      <c r="D26" s="279">
        <v>201</v>
      </c>
      <c r="E26" s="279">
        <v>201</v>
      </c>
      <c r="F26" s="280">
        <v>0</v>
      </c>
      <c r="G26" s="294"/>
      <c r="H26" s="294"/>
    </row>
    <row r="27" spans="2:8" ht="15" customHeight="1">
      <c r="B27" s="281"/>
      <c r="C27" s="278" t="s">
        <v>208</v>
      </c>
      <c r="D27" s="279">
        <v>205.6</v>
      </c>
      <c r="E27" s="279">
        <v>205</v>
      </c>
      <c r="F27" s="280">
        <v>-0.6</v>
      </c>
      <c r="G27" s="294"/>
      <c r="H27" s="294"/>
    </row>
    <row r="28" spans="2:8" ht="15" customHeight="1">
      <c r="B28" s="281"/>
      <c r="C28" s="278" t="s">
        <v>209</v>
      </c>
      <c r="D28" s="279">
        <v>206</v>
      </c>
      <c r="E28" s="279">
        <v>207</v>
      </c>
      <c r="F28" s="280">
        <v>1</v>
      </c>
      <c r="G28" s="294"/>
      <c r="H28" s="294"/>
    </row>
    <row r="29" spans="2:8" ht="15" customHeight="1">
      <c r="B29" s="281"/>
      <c r="C29" s="278" t="s">
        <v>210</v>
      </c>
      <c r="D29" s="279">
        <v>222</v>
      </c>
      <c r="E29" s="279">
        <v>228</v>
      </c>
      <c r="F29" s="280">
        <v>6</v>
      </c>
      <c r="G29" s="294"/>
      <c r="H29" s="294"/>
    </row>
    <row r="30" spans="2:8" ht="15" customHeight="1" thickBot="1">
      <c r="B30" s="282"/>
      <c r="C30" s="283" t="s">
        <v>211</v>
      </c>
      <c r="D30" s="284">
        <v>200</v>
      </c>
      <c r="E30" s="284">
        <v>202</v>
      </c>
      <c r="F30" s="285">
        <v>2</v>
      </c>
      <c r="G30" s="294"/>
      <c r="H30" s="294"/>
    </row>
    <row r="31" spans="2:8" ht="15" customHeight="1">
      <c r="B31" s="277" t="s">
        <v>223</v>
      </c>
      <c r="C31" s="278" t="s">
        <v>192</v>
      </c>
      <c r="D31" s="279">
        <v>193.8</v>
      </c>
      <c r="E31" s="279">
        <v>193.8</v>
      </c>
      <c r="F31" s="280">
        <v>0</v>
      </c>
      <c r="G31" s="294"/>
      <c r="H31" s="294"/>
    </row>
    <row r="32" spans="2:8" ht="15" customHeight="1">
      <c r="B32" s="281"/>
      <c r="C32" s="278" t="s">
        <v>194</v>
      </c>
      <c r="D32" s="279">
        <v>196</v>
      </c>
      <c r="E32" s="279">
        <v>195</v>
      </c>
      <c r="F32" s="280">
        <v>-1</v>
      </c>
      <c r="G32" s="294"/>
      <c r="H32" s="294"/>
    </row>
    <row r="33" spans="2:8" ht="15" customHeight="1">
      <c r="B33" s="281"/>
      <c r="C33" s="278" t="s">
        <v>196</v>
      </c>
      <c r="D33" s="279">
        <v>188</v>
      </c>
      <c r="E33" s="279">
        <v>190</v>
      </c>
      <c r="F33" s="280">
        <v>2</v>
      </c>
      <c r="G33" s="294"/>
      <c r="H33" s="294"/>
    </row>
    <row r="34" spans="2:8" ht="15" customHeight="1">
      <c r="B34" s="281"/>
      <c r="C34" s="278" t="s">
        <v>197</v>
      </c>
      <c r="D34" s="279">
        <v>222</v>
      </c>
      <c r="E34" s="279">
        <v>227</v>
      </c>
      <c r="F34" s="280">
        <v>5</v>
      </c>
      <c r="G34" s="294"/>
      <c r="H34" s="294"/>
    </row>
    <row r="35" spans="2:8" ht="15" customHeight="1">
      <c r="B35" s="281"/>
      <c r="C35" s="278" t="s">
        <v>202</v>
      </c>
      <c r="D35" s="279">
        <v>228</v>
      </c>
      <c r="E35" s="279">
        <v>234</v>
      </c>
      <c r="F35" s="280">
        <v>6</v>
      </c>
      <c r="G35" s="294"/>
      <c r="H35" s="294"/>
    </row>
    <row r="36" spans="2:8" ht="15" customHeight="1">
      <c r="B36" s="281"/>
      <c r="C36" s="278" t="s">
        <v>203</v>
      </c>
      <c r="D36" s="279">
        <v>195</v>
      </c>
      <c r="E36" s="279">
        <v>195</v>
      </c>
      <c r="F36" s="280">
        <v>0</v>
      </c>
      <c r="G36" s="294"/>
      <c r="H36" s="294"/>
    </row>
    <row r="37" spans="2:8" ht="15" customHeight="1">
      <c r="B37" s="281"/>
      <c r="C37" s="278" t="s">
        <v>204</v>
      </c>
      <c r="D37" s="279">
        <v>206</v>
      </c>
      <c r="E37" s="279">
        <v>206</v>
      </c>
      <c r="F37" s="280">
        <v>0</v>
      </c>
      <c r="G37" s="294"/>
      <c r="H37" s="294"/>
    </row>
    <row r="38" spans="2:8" ht="15" customHeight="1">
      <c r="B38" s="281"/>
      <c r="C38" s="278" t="s">
        <v>205</v>
      </c>
      <c r="D38" s="279">
        <v>196</v>
      </c>
      <c r="E38" s="279">
        <v>198</v>
      </c>
      <c r="F38" s="280">
        <v>2</v>
      </c>
      <c r="G38" s="294"/>
      <c r="H38" s="294"/>
    </row>
    <row r="39" spans="2:8" ht="15" customHeight="1">
      <c r="B39" s="281"/>
      <c r="C39" s="278" t="s">
        <v>206</v>
      </c>
      <c r="D39" s="279">
        <v>186</v>
      </c>
      <c r="E39" s="279">
        <v>189</v>
      </c>
      <c r="F39" s="280">
        <v>3</v>
      </c>
      <c r="G39" s="294"/>
      <c r="H39" s="294"/>
    </row>
    <row r="40" spans="2:8" ht="15" customHeight="1">
      <c r="B40" s="281"/>
      <c r="C40" s="278" t="s">
        <v>209</v>
      </c>
      <c r="D40" s="279">
        <v>195.3</v>
      </c>
      <c r="E40" s="279">
        <v>196.7</v>
      </c>
      <c r="F40" s="280">
        <v>1.4</v>
      </c>
      <c r="G40" s="294"/>
      <c r="H40" s="294"/>
    </row>
    <row r="41" spans="2:8" ht="15" customHeight="1">
      <c r="B41" s="281"/>
      <c r="C41" s="278" t="s">
        <v>210</v>
      </c>
      <c r="D41" s="279">
        <v>199</v>
      </c>
      <c r="E41" s="279">
        <v>202</v>
      </c>
      <c r="F41" s="280">
        <v>3</v>
      </c>
      <c r="G41" s="294"/>
      <c r="H41" s="294"/>
    </row>
    <row r="42" spans="2:8" ht="15" customHeight="1" thickBot="1">
      <c r="B42" s="295"/>
      <c r="C42" s="296" t="s">
        <v>211</v>
      </c>
      <c r="D42" s="297">
        <v>218</v>
      </c>
      <c r="E42" s="297">
        <v>220</v>
      </c>
      <c r="F42" s="285">
        <v>2</v>
      </c>
      <c r="G42" s="294"/>
      <c r="H42" s="294"/>
    </row>
    <row r="43" spans="2:8">
      <c r="F43" s="179" t="s">
        <v>69</v>
      </c>
    </row>
  </sheetData>
  <mergeCells count="4">
    <mergeCell ref="B3:F3"/>
    <mergeCell ref="B4:F4"/>
    <mergeCell ref="B5:F5"/>
    <mergeCell ref="B6:F7"/>
  </mergeCells>
  <printOptions horizontalCentered="1" verticalCentered="1"/>
  <pageMargins left="0.7" right="0.7" top="0.75" bottom="0.75" header="0.3" footer="0.3"/>
  <pageSetup paperSize="9" scale="85" firstPageNumber="0" fitToHeight="0" orientation="portrait" r:id="rId1"/>
  <headerFooter scaleWithDoc="0" alignWithMargins="0">
    <oddHeader>&amp;R&amp;"Verdana,Normal"&amp;8 10</oddHeader>
    <oddFooter>&amp;R&amp;"Verdana,Cursiva"&amp;8SG. Análisis, Coordinación y Estadística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EBC5D1-9757-4DDF-85F8-F81A7D16D1B5}">
  <sheetPr>
    <pageSetUpPr fitToPage="1"/>
  </sheetPr>
  <dimension ref="B1:G43"/>
  <sheetViews>
    <sheetView showGridLines="0" zoomScaleNormal="100" zoomScaleSheetLayoutView="80" workbookViewId="0"/>
  </sheetViews>
  <sheetFormatPr baseColWidth="10" defaultColWidth="8.90625" defaultRowHeight="11.5"/>
  <cols>
    <col min="1" max="1" width="2.6328125" style="267" customWidth="1"/>
    <col min="2" max="2" width="35" style="267" customWidth="1"/>
    <col min="3" max="3" width="25.54296875" style="267" customWidth="1"/>
    <col min="4" max="4" width="16.453125" style="267" customWidth="1"/>
    <col min="5" max="5" width="15.6328125" style="267" customWidth="1"/>
    <col min="6" max="6" width="13.08984375" style="267" customWidth="1"/>
    <col min="7" max="7" width="4.90625" style="267" customWidth="1"/>
    <col min="8" max="16384" width="8.90625" style="267"/>
  </cols>
  <sheetData>
    <row r="1" spans="2:7" ht="13.5" customHeight="1"/>
    <row r="2" spans="2:7" ht="10.5" customHeight="1" thickBot="1"/>
    <row r="3" spans="2:7" ht="20" customHeight="1" thickBot="1">
      <c r="B3" s="7" t="s">
        <v>224</v>
      </c>
      <c r="C3" s="8"/>
      <c r="D3" s="8"/>
      <c r="E3" s="8"/>
      <c r="F3" s="9"/>
    </row>
    <row r="4" spans="2:7" ht="12" customHeight="1">
      <c r="B4" s="271" t="s">
        <v>179</v>
      </c>
      <c r="C4" s="271"/>
      <c r="D4" s="271"/>
      <c r="E4" s="271"/>
      <c r="F4" s="271"/>
      <c r="G4" s="272"/>
    </row>
    <row r="5" spans="2:7" ht="30" customHeight="1">
      <c r="B5" s="298" t="s">
        <v>225</v>
      </c>
      <c r="C5" s="298"/>
      <c r="D5" s="298"/>
      <c r="E5" s="298"/>
      <c r="F5" s="298"/>
      <c r="G5" s="272"/>
    </row>
    <row r="6" spans="2:7" ht="25.5" customHeight="1">
      <c r="B6" s="299" t="s">
        <v>226</v>
      </c>
      <c r="C6" s="299"/>
      <c r="D6" s="299"/>
      <c r="E6" s="299"/>
      <c r="F6" s="299"/>
    </row>
    <row r="7" spans="2:7" ht="20" customHeight="1">
      <c r="B7" s="300" t="s">
        <v>227</v>
      </c>
      <c r="C7" s="300"/>
      <c r="D7" s="300"/>
      <c r="E7" s="300"/>
      <c r="F7" s="300"/>
    </row>
    <row r="8" spans="2:7" ht="10.5" customHeight="1" thickBot="1">
      <c r="B8" s="301"/>
      <c r="C8" s="301"/>
      <c r="D8" s="301"/>
      <c r="E8" s="301"/>
      <c r="F8" s="301"/>
    </row>
    <row r="9" spans="2:7" ht="39" customHeight="1" thickBot="1">
      <c r="B9" s="275" t="s">
        <v>228</v>
      </c>
      <c r="C9" s="276" t="s">
        <v>184</v>
      </c>
      <c r="D9" s="276" t="s">
        <v>185</v>
      </c>
      <c r="E9" s="276" t="s">
        <v>186</v>
      </c>
      <c r="F9" s="276" t="s">
        <v>187</v>
      </c>
    </row>
    <row r="10" spans="2:7" ht="15" customHeight="1">
      <c r="B10" s="302" t="s">
        <v>229</v>
      </c>
      <c r="C10" s="278" t="s">
        <v>189</v>
      </c>
      <c r="D10" s="303">
        <v>204.2</v>
      </c>
      <c r="E10" s="303">
        <v>204.2</v>
      </c>
      <c r="F10" s="304">
        <v>0</v>
      </c>
    </row>
    <row r="11" spans="2:7" ht="15" customHeight="1">
      <c r="B11" s="302"/>
      <c r="C11" s="278" t="s">
        <v>230</v>
      </c>
      <c r="D11" s="303">
        <v>213</v>
      </c>
      <c r="E11" s="303">
        <v>216</v>
      </c>
      <c r="F11" s="304">
        <v>3</v>
      </c>
    </row>
    <row r="12" spans="2:7" ht="15" customHeight="1">
      <c r="B12" s="302"/>
      <c r="C12" s="278" t="s">
        <v>231</v>
      </c>
      <c r="D12" s="303">
        <v>213</v>
      </c>
      <c r="E12" s="303">
        <v>216</v>
      </c>
      <c r="F12" s="304">
        <v>3</v>
      </c>
    </row>
    <row r="13" spans="2:7" ht="15" customHeight="1">
      <c r="B13" s="302"/>
      <c r="C13" s="278" t="s">
        <v>194</v>
      </c>
      <c r="D13" s="303">
        <v>215.4</v>
      </c>
      <c r="E13" s="303">
        <v>219.4</v>
      </c>
      <c r="F13" s="304">
        <v>4</v>
      </c>
    </row>
    <row r="14" spans="2:7" ht="15" customHeight="1">
      <c r="B14" s="281"/>
      <c r="C14" s="278" t="s">
        <v>222</v>
      </c>
      <c r="D14" s="303">
        <v>203</v>
      </c>
      <c r="E14" s="303">
        <v>212</v>
      </c>
      <c r="F14" s="304">
        <v>9</v>
      </c>
    </row>
    <row r="15" spans="2:7" ht="15" customHeight="1">
      <c r="B15" s="281"/>
      <c r="C15" s="278" t="s">
        <v>232</v>
      </c>
      <c r="D15" s="303">
        <v>208</v>
      </c>
      <c r="E15" s="303">
        <v>214</v>
      </c>
      <c r="F15" s="304">
        <v>6</v>
      </c>
    </row>
    <row r="16" spans="2:7" ht="15" customHeight="1">
      <c r="B16" s="281"/>
      <c r="C16" s="278" t="s">
        <v>197</v>
      </c>
      <c r="D16" s="303">
        <v>197</v>
      </c>
      <c r="E16" s="303">
        <v>203</v>
      </c>
      <c r="F16" s="304">
        <v>6</v>
      </c>
    </row>
    <row r="17" spans="2:6" ht="15" customHeight="1">
      <c r="B17" s="281"/>
      <c r="C17" s="278" t="s">
        <v>198</v>
      </c>
      <c r="D17" s="303">
        <v>206.4</v>
      </c>
      <c r="E17" s="303">
        <v>217.48</v>
      </c>
      <c r="F17" s="304">
        <v>11.08</v>
      </c>
    </row>
    <row r="18" spans="2:6" ht="15" customHeight="1">
      <c r="B18" s="281"/>
      <c r="C18" s="278" t="s">
        <v>199</v>
      </c>
      <c r="D18" s="303">
        <v>192</v>
      </c>
      <c r="E18" s="303">
        <v>200</v>
      </c>
      <c r="F18" s="304">
        <v>8</v>
      </c>
    </row>
    <row r="19" spans="2:6" ht="15" customHeight="1">
      <c r="B19" s="281"/>
      <c r="C19" s="278" t="s">
        <v>200</v>
      </c>
      <c r="D19" s="303">
        <v>213</v>
      </c>
      <c r="E19" s="303">
        <v>212</v>
      </c>
      <c r="F19" s="304">
        <v>-1</v>
      </c>
    </row>
    <row r="20" spans="2:6" ht="15" customHeight="1">
      <c r="B20" s="281"/>
      <c r="C20" s="278" t="s">
        <v>202</v>
      </c>
      <c r="D20" s="303">
        <v>205</v>
      </c>
      <c r="E20" s="303">
        <v>211</v>
      </c>
      <c r="F20" s="304">
        <v>6</v>
      </c>
    </row>
    <row r="21" spans="2:6" ht="15" customHeight="1">
      <c r="B21" s="281"/>
      <c r="C21" s="278" t="s">
        <v>233</v>
      </c>
      <c r="D21" s="303">
        <v>203</v>
      </c>
      <c r="E21" s="303">
        <v>212</v>
      </c>
      <c r="F21" s="304">
        <v>9</v>
      </c>
    </row>
    <row r="22" spans="2:6" ht="15" customHeight="1">
      <c r="B22" s="281"/>
      <c r="C22" s="278" t="s">
        <v>204</v>
      </c>
      <c r="D22" s="303">
        <v>213.8</v>
      </c>
      <c r="E22" s="303">
        <v>217.4</v>
      </c>
      <c r="F22" s="304">
        <v>3.6</v>
      </c>
    </row>
    <row r="23" spans="2:6" ht="15" customHeight="1">
      <c r="B23" s="281"/>
      <c r="C23" s="278" t="s">
        <v>208</v>
      </c>
      <c r="D23" s="303">
        <v>213.2</v>
      </c>
      <c r="E23" s="303">
        <v>213</v>
      </c>
      <c r="F23" s="304">
        <v>-0.2</v>
      </c>
    </row>
    <row r="24" spans="2:6" ht="15" customHeight="1">
      <c r="B24" s="281"/>
      <c r="C24" s="278" t="s">
        <v>209</v>
      </c>
      <c r="D24" s="303">
        <v>213</v>
      </c>
      <c r="E24" s="303">
        <v>212.4</v>
      </c>
      <c r="F24" s="304">
        <v>-0.6</v>
      </c>
    </row>
    <row r="25" spans="2:6" ht="15" customHeight="1">
      <c r="B25" s="281"/>
      <c r="C25" s="278" t="s">
        <v>210</v>
      </c>
      <c r="D25" s="303">
        <v>207.2</v>
      </c>
      <c r="E25" s="303">
        <v>219</v>
      </c>
      <c r="F25" s="304">
        <v>11.8</v>
      </c>
    </row>
    <row r="26" spans="2:6" ht="15" customHeight="1" thickBot="1">
      <c r="B26" s="282"/>
      <c r="C26" s="283" t="s">
        <v>211</v>
      </c>
      <c r="D26" s="305">
        <v>203</v>
      </c>
      <c r="E26" s="305">
        <v>212</v>
      </c>
      <c r="F26" s="306">
        <v>9</v>
      </c>
    </row>
    <row r="27" spans="2:6" ht="15" customHeight="1">
      <c r="B27" s="302" t="s">
        <v>234</v>
      </c>
      <c r="C27" s="307" t="s">
        <v>215</v>
      </c>
      <c r="D27" s="303">
        <v>584.5</v>
      </c>
      <c r="E27" s="303">
        <v>584.5</v>
      </c>
      <c r="F27" s="304">
        <v>0</v>
      </c>
    </row>
    <row r="28" spans="2:6" ht="15" customHeight="1" thickBot="1">
      <c r="B28" s="282"/>
      <c r="C28" s="308" t="s">
        <v>235</v>
      </c>
      <c r="D28" s="305">
        <v>487.5</v>
      </c>
      <c r="E28" s="305">
        <v>500</v>
      </c>
      <c r="F28" s="306">
        <v>12.5</v>
      </c>
    </row>
    <row r="29" spans="2:6" ht="15" customHeight="1">
      <c r="B29" s="302" t="s">
        <v>236</v>
      </c>
      <c r="C29" s="307" t="s">
        <v>197</v>
      </c>
      <c r="D29" s="303">
        <v>600</v>
      </c>
      <c r="E29" s="303">
        <v>600</v>
      </c>
      <c r="F29" s="304">
        <v>0</v>
      </c>
    </row>
    <row r="30" spans="2:6" ht="15" customHeight="1">
      <c r="B30" s="281"/>
      <c r="C30" s="307" t="s">
        <v>215</v>
      </c>
      <c r="D30" s="303">
        <v>600.5</v>
      </c>
      <c r="E30" s="303">
        <v>600.5</v>
      </c>
      <c r="F30" s="304">
        <v>0</v>
      </c>
    </row>
    <row r="31" spans="2:6" ht="15" customHeight="1">
      <c r="B31" s="281"/>
      <c r="C31" s="307" t="s">
        <v>207</v>
      </c>
      <c r="D31" s="303">
        <v>580</v>
      </c>
      <c r="E31" s="303">
        <v>525</v>
      </c>
      <c r="F31" s="304">
        <v>-55</v>
      </c>
    </row>
    <row r="32" spans="2:6" ht="15" customHeight="1">
      <c r="B32" s="281"/>
      <c r="C32" s="307" t="s">
        <v>235</v>
      </c>
      <c r="D32" s="303">
        <v>537.5</v>
      </c>
      <c r="E32" s="303">
        <v>537.5</v>
      </c>
      <c r="F32" s="304">
        <v>0</v>
      </c>
    </row>
    <row r="33" spans="2:6" ht="15" customHeight="1" thickBot="1">
      <c r="B33" s="282"/>
      <c r="C33" s="308" t="s">
        <v>211</v>
      </c>
      <c r="D33" s="305">
        <v>650</v>
      </c>
      <c r="E33" s="305">
        <v>650</v>
      </c>
      <c r="F33" s="306">
        <v>0</v>
      </c>
    </row>
    <row r="34" spans="2:6" ht="15" customHeight="1">
      <c r="B34" s="309" t="s">
        <v>237</v>
      </c>
      <c r="C34" s="307" t="s">
        <v>215</v>
      </c>
      <c r="D34" s="303">
        <v>611</v>
      </c>
      <c r="E34" s="303">
        <v>611</v>
      </c>
      <c r="F34" s="304">
        <v>0</v>
      </c>
    </row>
    <row r="35" spans="2:6" ht="15" customHeight="1" thickBot="1">
      <c r="B35" s="310"/>
      <c r="C35" s="308" t="s">
        <v>235</v>
      </c>
      <c r="D35" s="305">
        <v>1150</v>
      </c>
      <c r="E35" s="305">
        <v>1100</v>
      </c>
      <c r="F35" s="306">
        <v>-50</v>
      </c>
    </row>
    <row r="36" spans="2:6" ht="15" customHeight="1">
      <c r="B36" s="302" t="s">
        <v>238</v>
      </c>
      <c r="C36" s="307" t="s">
        <v>215</v>
      </c>
      <c r="D36" s="303">
        <v>993</v>
      </c>
      <c r="E36" s="303">
        <v>993</v>
      </c>
      <c r="F36" s="304">
        <v>0</v>
      </c>
    </row>
    <row r="37" spans="2:6" ht="15" customHeight="1">
      <c r="B37" s="281"/>
      <c r="C37" s="307" t="s">
        <v>207</v>
      </c>
      <c r="D37" s="311">
        <v>1140</v>
      </c>
      <c r="E37" s="311">
        <v>1200</v>
      </c>
      <c r="F37" s="312">
        <v>60</v>
      </c>
    </row>
    <row r="38" spans="2:6" ht="15" customHeight="1" thickBot="1">
      <c r="B38" s="282"/>
      <c r="C38" s="307" t="s">
        <v>235</v>
      </c>
      <c r="D38" s="303">
        <v>1090</v>
      </c>
      <c r="E38" s="303">
        <v>1090</v>
      </c>
      <c r="F38" s="306">
        <v>0</v>
      </c>
    </row>
    <row r="39" spans="2:6" ht="15" customHeight="1" thickBot="1">
      <c r="B39" s="313" t="s">
        <v>239</v>
      </c>
      <c r="C39" s="314" t="s">
        <v>235</v>
      </c>
      <c r="D39" s="315">
        <v>1137.5</v>
      </c>
      <c r="E39" s="315">
        <v>1137.5</v>
      </c>
      <c r="F39" s="316">
        <v>0</v>
      </c>
    </row>
    <row r="40" spans="2:6" ht="15" customHeight="1">
      <c r="B40" s="302" t="s">
        <v>240</v>
      </c>
      <c r="C40" s="317" t="s">
        <v>215</v>
      </c>
      <c r="D40" s="303">
        <v>318.56</v>
      </c>
      <c r="E40" s="303">
        <v>318.56</v>
      </c>
      <c r="F40" s="304">
        <v>0</v>
      </c>
    </row>
    <row r="41" spans="2:6" ht="15" customHeight="1">
      <c r="B41" s="281"/>
      <c r="C41" s="317" t="s">
        <v>207</v>
      </c>
      <c r="D41" s="303">
        <v>549</v>
      </c>
      <c r="E41" s="303">
        <v>532.5</v>
      </c>
      <c r="F41" s="304">
        <v>-16.5</v>
      </c>
    </row>
    <row r="42" spans="2:6" ht="15" customHeight="1" thickBot="1">
      <c r="B42" s="282"/>
      <c r="C42" s="308" t="s">
        <v>235</v>
      </c>
      <c r="D42" s="305">
        <v>555</v>
      </c>
      <c r="E42" s="305">
        <v>555</v>
      </c>
      <c r="F42" s="306">
        <v>0</v>
      </c>
    </row>
    <row r="43" spans="2:6" ht="15" customHeight="1">
      <c r="F43" s="179" t="s">
        <v>69</v>
      </c>
    </row>
  </sheetData>
  <mergeCells count="5">
    <mergeCell ref="B3:F3"/>
    <mergeCell ref="B4:F4"/>
    <mergeCell ref="B5:F5"/>
    <mergeCell ref="B6:F6"/>
    <mergeCell ref="B7:F8"/>
  </mergeCells>
  <printOptions horizontalCentered="1" verticalCentered="1"/>
  <pageMargins left="0.7" right="0.7" top="0.75" bottom="0.75" header="0.3" footer="0.3"/>
  <pageSetup paperSize="9" scale="80" firstPageNumber="0" fitToHeight="0" orientation="portrait" r:id="rId1"/>
  <headerFooter scaleWithDoc="0" alignWithMargins="0">
    <oddHeader>&amp;R&amp;"Verdana,Normal"&amp;8 11</oddHeader>
    <oddFooter>&amp;R&amp;"Verdana,Cursiva"&amp;8SG. Análisis, Coordinación y Estadística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937E12-752A-45C1-B42C-D478067D9620}">
  <sheetPr>
    <pageSetUpPr fitToPage="1"/>
  </sheetPr>
  <dimension ref="A1:G26"/>
  <sheetViews>
    <sheetView showGridLines="0" zoomScaleNormal="100" zoomScaleSheetLayoutView="90" workbookViewId="0"/>
  </sheetViews>
  <sheetFormatPr baseColWidth="10" defaultColWidth="8.90625" defaultRowHeight="11.5"/>
  <cols>
    <col min="1" max="1" width="2.6328125" style="267" customWidth="1"/>
    <col min="2" max="2" width="31.36328125" style="267" customWidth="1"/>
    <col min="3" max="3" width="25.54296875" style="267" customWidth="1"/>
    <col min="4" max="4" width="17.90625" style="267" customWidth="1"/>
    <col min="5" max="5" width="15.90625" style="267" customWidth="1"/>
    <col min="6" max="6" width="13.54296875" style="267" customWidth="1"/>
    <col min="7" max="7" width="3.36328125" style="267" customWidth="1"/>
    <col min="8" max="16384" width="8.90625" style="267"/>
  </cols>
  <sheetData>
    <row r="1" spans="1:7" ht="14.25" customHeight="1">
      <c r="A1" s="168"/>
      <c r="B1" s="168"/>
      <c r="C1" s="168"/>
      <c r="D1" s="168"/>
      <c r="E1" s="168"/>
      <c r="F1" s="168"/>
    </row>
    <row r="2" spans="1:7" ht="10.5" customHeight="1" thickBot="1">
      <c r="A2" s="168"/>
      <c r="B2" s="168"/>
      <c r="C2" s="168"/>
      <c r="D2" s="168"/>
      <c r="E2" s="168"/>
      <c r="F2" s="168"/>
    </row>
    <row r="3" spans="1:7" ht="20" customHeight="1" thickBot="1">
      <c r="A3" s="168"/>
      <c r="B3" s="318" t="s">
        <v>241</v>
      </c>
      <c r="C3" s="319"/>
      <c r="D3" s="319"/>
      <c r="E3" s="319"/>
      <c r="F3" s="320"/>
    </row>
    <row r="4" spans="1:7" ht="15.75" customHeight="1">
      <c r="A4" s="168"/>
      <c r="B4" s="6"/>
      <c r="C4" s="6"/>
      <c r="D4" s="6"/>
      <c r="E4" s="6"/>
      <c r="F4" s="6"/>
    </row>
    <row r="5" spans="1:7" ht="20.399999999999999" customHeight="1">
      <c r="A5" s="168"/>
      <c r="B5" s="321" t="s">
        <v>242</v>
      </c>
      <c r="C5" s="321"/>
      <c r="D5" s="321"/>
      <c r="E5" s="321"/>
      <c r="F5" s="321"/>
      <c r="G5" s="272"/>
    </row>
    <row r="6" spans="1:7" ht="20" customHeight="1">
      <c r="A6" s="168"/>
      <c r="B6" s="322" t="s">
        <v>243</v>
      </c>
      <c r="C6" s="322"/>
      <c r="D6" s="322"/>
      <c r="E6" s="322"/>
      <c r="F6" s="322"/>
      <c r="G6" s="272"/>
    </row>
    <row r="7" spans="1:7" ht="20" customHeight="1" thickBot="1">
      <c r="A7" s="168"/>
      <c r="B7" s="168"/>
      <c r="C7" s="168"/>
      <c r="D7" s="168"/>
      <c r="E7" s="168"/>
      <c r="F7" s="168"/>
    </row>
    <row r="8" spans="1:7" ht="39" customHeight="1" thickBot="1">
      <c r="A8" s="168"/>
      <c r="B8" s="323" t="s">
        <v>228</v>
      </c>
      <c r="C8" s="324" t="s">
        <v>184</v>
      </c>
      <c r="D8" s="276" t="s">
        <v>185</v>
      </c>
      <c r="E8" s="276" t="s">
        <v>186</v>
      </c>
      <c r="F8" s="276" t="s">
        <v>187</v>
      </c>
    </row>
    <row r="9" spans="1:7" ht="15" customHeight="1">
      <c r="A9" s="168"/>
      <c r="B9" s="325" t="s">
        <v>244</v>
      </c>
      <c r="C9" s="326" t="s">
        <v>189</v>
      </c>
      <c r="D9" s="327">
        <v>52.62</v>
      </c>
      <c r="E9" s="327">
        <v>52.09</v>
      </c>
      <c r="F9" s="328">
        <v>-0.53</v>
      </c>
    </row>
    <row r="10" spans="1:7" ht="15" customHeight="1">
      <c r="A10" s="168"/>
      <c r="B10" s="329"/>
      <c r="C10" s="330" t="s">
        <v>230</v>
      </c>
      <c r="D10" s="331">
        <v>48.4</v>
      </c>
      <c r="E10" s="331">
        <v>50.72</v>
      </c>
      <c r="F10" s="328">
        <v>2.3199999999999998</v>
      </c>
    </row>
    <row r="11" spans="1:7" ht="15" customHeight="1">
      <c r="A11" s="168"/>
      <c r="B11" s="329"/>
      <c r="C11" s="330" t="s">
        <v>193</v>
      </c>
      <c r="D11" s="331">
        <v>119.52</v>
      </c>
      <c r="E11" s="331">
        <v>119.52</v>
      </c>
      <c r="F11" s="328">
        <v>0</v>
      </c>
    </row>
    <row r="12" spans="1:7" ht="15" customHeight="1">
      <c r="A12" s="168"/>
      <c r="B12" s="329"/>
      <c r="C12" s="330" t="s">
        <v>194</v>
      </c>
      <c r="D12" s="331">
        <v>49.78</v>
      </c>
      <c r="E12" s="331">
        <v>49.78</v>
      </c>
      <c r="F12" s="328">
        <v>0</v>
      </c>
    </row>
    <row r="13" spans="1:7" ht="15" customHeight="1">
      <c r="A13" s="168"/>
      <c r="B13" s="332"/>
      <c r="C13" s="330" t="s">
        <v>195</v>
      </c>
      <c r="D13" s="331">
        <v>48</v>
      </c>
      <c r="E13" s="331">
        <v>45.94</v>
      </c>
      <c r="F13" s="328">
        <v>-2.06</v>
      </c>
    </row>
    <row r="14" spans="1:7" ht="15" customHeight="1">
      <c r="A14" s="168"/>
      <c r="B14" s="332"/>
      <c r="C14" s="330" t="s">
        <v>245</v>
      </c>
      <c r="D14" s="331">
        <v>33.86</v>
      </c>
      <c r="E14" s="331">
        <v>33.86</v>
      </c>
      <c r="F14" s="328">
        <v>0</v>
      </c>
    </row>
    <row r="15" spans="1:7" ht="15" customHeight="1" thickBot="1">
      <c r="A15" s="168"/>
      <c r="B15" s="333"/>
      <c r="C15" s="334" t="s">
        <v>208</v>
      </c>
      <c r="D15" s="335">
        <v>44.13</v>
      </c>
      <c r="E15" s="335">
        <v>45.6</v>
      </c>
      <c r="F15" s="328">
        <v>1.47</v>
      </c>
    </row>
    <row r="16" spans="1:7" ht="15" customHeight="1" thickBot="1">
      <c r="A16" s="168"/>
      <c r="B16" s="336" t="s">
        <v>246</v>
      </c>
      <c r="C16" s="337" t="s">
        <v>247</v>
      </c>
      <c r="D16" s="338"/>
      <c r="E16" s="338"/>
      <c r="F16" s="339"/>
    </row>
    <row r="17" spans="1:6" ht="15" customHeight="1">
      <c r="A17" s="168"/>
      <c r="B17" s="332"/>
      <c r="C17" s="330" t="s">
        <v>189</v>
      </c>
      <c r="D17" s="340">
        <v>48.5</v>
      </c>
      <c r="E17" s="340">
        <v>46.15</v>
      </c>
      <c r="F17" s="328">
        <v>-2.35</v>
      </c>
    </row>
    <row r="18" spans="1:6" ht="15" customHeight="1">
      <c r="A18" s="168"/>
      <c r="B18" s="332"/>
      <c r="C18" s="330" t="s">
        <v>230</v>
      </c>
      <c r="D18" s="341">
        <v>49.15</v>
      </c>
      <c r="E18" s="341">
        <v>47.47</v>
      </c>
      <c r="F18" s="328">
        <v>-1.68</v>
      </c>
    </row>
    <row r="19" spans="1:6" ht="15" customHeight="1">
      <c r="A19" s="168"/>
      <c r="B19" s="332"/>
      <c r="C19" s="330" t="s">
        <v>194</v>
      </c>
      <c r="D19" s="341">
        <v>43.97</v>
      </c>
      <c r="E19" s="341">
        <v>44.51</v>
      </c>
      <c r="F19" s="328">
        <v>0.54</v>
      </c>
    </row>
    <row r="20" spans="1:6" ht="15" customHeight="1">
      <c r="A20" s="168"/>
      <c r="B20" s="332"/>
      <c r="C20" s="330" t="s">
        <v>195</v>
      </c>
      <c r="D20" s="341">
        <v>47.77</v>
      </c>
      <c r="E20" s="341">
        <v>49.6</v>
      </c>
      <c r="F20" s="328">
        <v>1.83</v>
      </c>
    </row>
    <row r="21" spans="1:6" ht="15" customHeight="1">
      <c r="A21" s="168"/>
      <c r="B21" s="332"/>
      <c r="C21" s="330" t="s">
        <v>201</v>
      </c>
      <c r="D21" s="341">
        <v>48.45</v>
      </c>
      <c r="E21" s="341">
        <v>48.4</v>
      </c>
      <c r="F21" s="328">
        <v>-0.05</v>
      </c>
    </row>
    <row r="22" spans="1:6" ht="15" customHeight="1">
      <c r="A22" s="168"/>
      <c r="B22" s="332"/>
      <c r="C22" s="330" t="s">
        <v>208</v>
      </c>
      <c r="D22" s="341">
        <v>39.74</v>
      </c>
      <c r="E22" s="341">
        <v>38.159999999999997</v>
      </c>
      <c r="F22" s="328">
        <v>-1.58</v>
      </c>
    </row>
    <row r="23" spans="1:6" ht="15" customHeight="1" thickBot="1">
      <c r="A23" s="168"/>
      <c r="B23" s="333"/>
      <c r="C23" s="334" t="s">
        <v>235</v>
      </c>
      <c r="D23" s="342">
        <v>37.78</v>
      </c>
      <c r="E23" s="342">
        <v>36.79</v>
      </c>
      <c r="F23" s="343">
        <v>-1</v>
      </c>
    </row>
    <row r="24" spans="1:6">
      <c r="A24" s="168"/>
      <c r="B24" s="168"/>
      <c r="C24" s="168"/>
      <c r="D24" s="168"/>
      <c r="E24" s="168"/>
      <c r="F24" s="179" t="s">
        <v>69</v>
      </c>
    </row>
    <row r="26" spans="1:6">
      <c r="F26" s="344"/>
    </row>
  </sheetData>
  <mergeCells count="4">
    <mergeCell ref="B3:F3"/>
    <mergeCell ref="B5:F5"/>
    <mergeCell ref="B6:F6"/>
    <mergeCell ref="C16:F16"/>
  </mergeCells>
  <printOptions horizontalCentered="1" verticalCentered="1"/>
  <pageMargins left="0.7" right="0.7" top="0.75" bottom="0.75" header="0.3" footer="0.3"/>
  <pageSetup paperSize="9" scale="81" firstPageNumber="0" fitToHeight="0" orientation="portrait" r:id="rId1"/>
  <headerFooter scaleWithDoc="0" alignWithMargins="0">
    <oddHeader>&amp;R&amp;"Verdana,Normal"&amp;8 12</oddHeader>
    <oddFooter>&amp;R&amp;"Verdana,Cursiva"&amp;8SG. Análisis, Coordinación y Estadística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50236F-203D-48E9-8472-965065FF3DAC}">
  <sheetPr>
    <pageSetUpPr fitToPage="1"/>
  </sheetPr>
  <dimension ref="A1:L72"/>
  <sheetViews>
    <sheetView showGridLines="0" topLeftCell="A43" zoomScaleNormal="100" zoomScaleSheetLayoutView="100" workbookViewId="0">
      <selection activeCell="F72" sqref="F72"/>
    </sheetView>
  </sheetViews>
  <sheetFormatPr baseColWidth="10" defaultColWidth="11.453125" defaultRowHeight="14.5"/>
  <cols>
    <col min="1" max="1" width="4" style="347" customWidth="1"/>
    <col min="2" max="2" width="48.36328125" style="347" customWidth="1"/>
    <col min="3" max="3" width="22.36328125" style="347" customWidth="1"/>
    <col min="4" max="4" width="17.54296875" style="347" customWidth="1"/>
    <col min="5" max="5" width="16" style="347" customWidth="1"/>
    <col min="6" max="6" width="12.54296875" style="347" customWidth="1"/>
    <col min="7" max="7" width="2.453125" style="347" customWidth="1"/>
    <col min="8" max="9" width="10.6328125" style="348" customWidth="1"/>
    <col min="10" max="16384" width="11.453125" style="348"/>
  </cols>
  <sheetData>
    <row r="1" spans="1:12" ht="10.5" customHeight="1">
      <c r="A1" s="345"/>
      <c r="B1" s="345"/>
      <c r="C1" s="345"/>
      <c r="D1" s="345"/>
      <c r="E1" s="345"/>
      <c r="F1" s="346"/>
    </row>
    <row r="2" spans="1:12" ht="18" customHeight="1">
      <c r="A2" s="345"/>
      <c r="B2" s="349"/>
      <c r="C2" s="349"/>
      <c r="D2" s="349"/>
      <c r="E2" s="349"/>
      <c r="F2" s="350"/>
    </row>
    <row r="3" spans="1:12" ht="14.25" customHeight="1" thickBot="1"/>
    <row r="4" spans="1:12" ht="17.25" customHeight="1" thickBot="1">
      <c r="A4" s="345"/>
      <c r="B4" s="318" t="s">
        <v>248</v>
      </c>
      <c r="C4" s="319"/>
      <c r="D4" s="319"/>
      <c r="E4" s="319"/>
      <c r="F4" s="320"/>
    </row>
    <row r="5" spans="1:12" ht="17.25" customHeight="1">
      <c r="A5" s="345"/>
      <c r="B5" s="351" t="s">
        <v>249</v>
      </c>
      <c r="C5" s="351"/>
      <c r="D5" s="351"/>
      <c r="E5" s="351"/>
      <c r="F5" s="351"/>
      <c r="G5" s="352"/>
    </row>
    <row r="6" spans="1:12">
      <c r="A6" s="345"/>
      <c r="B6" s="351" t="s">
        <v>250</v>
      </c>
      <c r="C6" s="351"/>
      <c r="D6" s="351"/>
      <c r="E6" s="351"/>
      <c r="F6" s="351"/>
      <c r="G6" s="352"/>
    </row>
    <row r="7" spans="1:12" ht="15" thickBot="1">
      <c r="A7" s="345"/>
      <c r="B7" s="353"/>
      <c r="C7" s="353"/>
      <c r="D7" s="353"/>
      <c r="E7" s="353"/>
      <c r="F7" s="345"/>
    </row>
    <row r="8" spans="1:12" ht="44.4" customHeight="1" thickBot="1">
      <c r="A8" s="345"/>
      <c r="B8" s="275" t="s">
        <v>251</v>
      </c>
      <c r="C8" s="354" t="s">
        <v>184</v>
      </c>
      <c r="D8" s="276" t="s">
        <v>185</v>
      </c>
      <c r="E8" s="276" t="s">
        <v>186</v>
      </c>
      <c r="F8" s="276" t="s">
        <v>187</v>
      </c>
    </row>
    <row r="9" spans="1:12">
      <c r="A9" s="345"/>
      <c r="B9" s="355" t="s">
        <v>252</v>
      </c>
      <c r="C9" s="356" t="s">
        <v>189</v>
      </c>
      <c r="D9" s="327">
        <v>850</v>
      </c>
      <c r="E9" s="327">
        <v>820</v>
      </c>
      <c r="F9" s="357">
        <v>-30</v>
      </c>
    </row>
    <row r="10" spans="1:12">
      <c r="A10" s="345"/>
      <c r="B10" s="358" t="s">
        <v>253</v>
      </c>
      <c r="C10" s="359" t="s">
        <v>254</v>
      </c>
      <c r="D10" s="331">
        <v>910</v>
      </c>
      <c r="E10" s="331">
        <v>910</v>
      </c>
      <c r="F10" s="357">
        <v>0</v>
      </c>
    </row>
    <row r="11" spans="1:12">
      <c r="A11" s="345"/>
      <c r="B11" s="358"/>
      <c r="C11" s="359" t="s">
        <v>230</v>
      </c>
      <c r="D11" s="331">
        <v>851.5</v>
      </c>
      <c r="E11" s="331">
        <v>832.5</v>
      </c>
      <c r="F11" s="357">
        <v>-19</v>
      </c>
    </row>
    <row r="12" spans="1:12">
      <c r="A12" s="345"/>
      <c r="B12" s="358"/>
      <c r="C12" s="359" t="s">
        <v>231</v>
      </c>
      <c r="D12" s="331">
        <v>920</v>
      </c>
      <c r="E12" s="331">
        <v>920</v>
      </c>
      <c r="F12" s="357">
        <v>0</v>
      </c>
    </row>
    <row r="13" spans="1:12">
      <c r="A13" s="345"/>
      <c r="B13" s="358"/>
      <c r="C13" s="359" t="s">
        <v>193</v>
      </c>
      <c r="D13" s="331">
        <v>906</v>
      </c>
      <c r="E13" s="331">
        <v>825</v>
      </c>
      <c r="F13" s="357">
        <v>-81</v>
      </c>
    </row>
    <row r="14" spans="1:12">
      <c r="A14" s="345"/>
      <c r="B14" s="358"/>
      <c r="C14" s="359" t="s">
        <v>194</v>
      </c>
      <c r="D14" s="331">
        <v>902.95</v>
      </c>
      <c r="E14" s="331">
        <v>901</v>
      </c>
      <c r="F14" s="357">
        <v>-1.95</v>
      </c>
      <c r="L14" s="360"/>
    </row>
    <row r="15" spans="1:12">
      <c r="A15" s="345"/>
      <c r="B15" s="358"/>
      <c r="C15" s="359" t="s">
        <v>214</v>
      </c>
      <c r="D15" s="331">
        <v>865</v>
      </c>
      <c r="E15" s="331">
        <v>845</v>
      </c>
      <c r="F15" s="357">
        <v>-20</v>
      </c>
    </row>
    <row r="16" spans="1:12">
      <c r="A16" s="345"/>
      <c r="B16" s="358"/>
      <c r="C16" s="359" t="s">
        <v>195</v>
      </c>
      <c r="D16" s="331">
        <v>815</v>
      </c>
      <c r="E16" s="331">
        <v>786.7</v>
      </c>
      <c r="F16" s="357">
        <v>-28.3</v>
      </c>
    </row>
    <row r="17" spans="1:6">
      <c r="A17" s="345"/>
      <c r="B17" s="358"/>
      <c r="C17" s="359" t="s">
        <v>255</v>
      </c>
      <c r="D17" s="331">
        <v>869</v>
      </c>
      <c r="E17" s="331">
        <v>842.5</v>
      </c>
      <c r="F17" s="357">
        <v>-26.5</v>
      </c>
    </row>
    <row r="18" spans="1:6">
      <c r="A18" s="345"/>
      <c r="B18" s="358"/>
      <c r="C18" s="359" t="s">
        <v>245</v>
      </c>
      <c r="D18" s="331">
        <v>875</v>
      </c>
      <c r="E18" s="331">
        <v>875</v>
      </c>
      <c r="F18" s="357">
        <v>0</v>
      </c>
    </row>
    <row r="19" spans="1:6">
      <c r="A19" s="345"/>
      <c r="B19" s="358"/>
      <c r="C19" s="359" t="s">
        <v>256</v>
      </c>
      <c r="D19" s="331">
        <v>864.5</v>
      </c>
      <c r="E19" s="331">
        <v>842.5</v>
      </c>
      <c r="F19" s="357">
        <v>-22</v>
      </c>
    </row>
    <row r="20" spans="1:6">
      <c r="A20" s="345"/>
      <c r="B20" s="358"/>
      <c r="C20" s="359" t="s">
        <v>257</v>
      </c>
      <c r="D20" s="331">
        <v>875</v>
      </c>
      <c r="E20" s="331">
        <v>857.5</v>
      </c>
      <c r="F20" s="357">
        <v>-17.5</v>
      </c>
    </row>
    <row r="21" spans="1:6">
      <c r="A21" s="345"/>
      <c r="B21" s="358"/>
      <c r="C21" s="359" t="s">
        <v>201</v>
      </c>
      <c r="D21" s="331">
        <v>815</v>
      </c>
      <c r="E21" s="331">
        <v>787</v>
      </c>
      <c r="F21" s="357">
        <v>-28</v>
      </c>
    </row>
    <row r="22" spans="1:6">
      <c r="A22" s="345"/>
      <c r="B22" s="358"/>
      <c r="C22" s="359" t="s">
        <v>215</v>
      </c>
      <c r="D22" s="331">
        <v>880.5</v>
      </c>
      <c r="E22" s="331">
        <v>827.5</v>
      </c>
      <c r="F22" s="357">
        <v>-53</v>
      </c>
    </row>
    <row r="23" spans="1:6">
      <c r="A23" s="345"/>
      <c r="B23" s="358"/>
      <c r="C23" s="359" t="s">
        <v>207</v>
      </c>
      <c r="D23" s="331">
        <v>880</v>
      </c>
      <c r="E23" s="331">
        <v>875</v>
      </c>
      <c r="F23" s="357">
        <v>-5</v>
      </c>
    </row>
    <row r="24" spans="1:6" ht="15" thickBot="1">
      <c r="A24" s="345"/>
      <c r="B24" s="361"/>
      <c r="C24" s="362" t="s">
        <v>208</v>
      </c>
      <c r="D24" s="363">
        <v>850</v>
      </c>
      <c r="E24" s="363">
        <v>835</v>
      </c>
      <c r="F24" s="364">
        <v>-15</v>
      </c>
    </row>
    <row r="25" spans="1:6">
      <c r="A25" s="345"/>
      <c r="B25" s="358" t="s">
        <v>258</v>
      </c>
      <c r="C25" s="359" t="s">
        <v>189</v>
      </c>
      <c r="D25" s="365">
        <v>815</v>
      </c>
      <c r="E25" s="365">
        <v>790</v>
      </c>
      <c r="F25" s="357">
        <v>-25</v>
      </c>
    </row>
    <row r="26" spans="1:6">
      <c r="A26" s="345"/>
      <c r="B26" s="358" t="s">
        <v>259</v>
      </c>
      <c r="C26" s="359" t="s">
        <v>230</v>
      </c>
      <c r="D26" s="331">
        <v>821.25</v>
      </c>
      <c r="E26" s="331">
        <v>810</v>
      </c>
      <c r="F26" s="357">
        <v>-11.25</v>
      </c>
    </row>
    <row r="27" spans="1:6">
      <c r="A27" s="345"/>
      <c r="B27" s="358"/>
      <c r="C27" s="359" t="s">
        <v>231</v>
      </c>
      <c r="D27" s="331">
        <v>840</v>
      </c>
      <c r="E27" s="331">
        <v>840</v>
      </c>
      <c r="F27" s="357">
        <v>0</v>
      </c>
    </row>
    <row r="28" spans="1:6">
      <c r="A28" s="345"/>
      <c r="B28" s="358"/>
      <c r="C28" s="359" t="s">
        <v>193</v>
      </c>
      <c r="D28" s="331">
        <v>870</v>
      </c>
      <c r="E28" s="331">
        <v>827</v>
      </c>
      <c r="F28" s="357">
        <v>-43</v>
      </c>
    </row>
    <row r="29" spans="1:6">
      <c r="A29" s="345"/>
      <c r="B29" s="358"/>
      <c r="C29" s="359" t="s">
        <v>194</v>
      </c>
      <c r="D29" s="331">
        <v>863.9</v>
      </c>
      <c r="E29" s="331">
        <v>863</v>
      </c>
      <c r="F29" s="357">
        <v>-0.9</v>
      </c>
    </row>
    <row r="30" spans="1:6">
      <c r="A30" s="345"/>
      <c r="B30" s="358"/>
      <c r="C30" s="359" t="s">
        <v>214</v>
      </c>
      <c r="D30" s="331">
        <v>820</v>
      </c>
      <c r="E30" s="331">
        <v>796</v>
      </c>
      <c r="F30" s="357">
        <v>-24</v>
      </c>
    </row>
    <row r="31" spans="1:6">
      <c r="A31" s="345"/>
      <c r="B31" s="358"/>
      <c r="C31" s="359" t="s">
        <v>195</v>
      </c>
      <c r="D31" s="331">
        <v>803.3</v>
      </c>
      <c r="E31" s="331">
        <v>758.3</v>
      </c>
      <c r="F31" s="357">
        <v>-45</v>
      </c>
    </row>
    <row r="32" spans="1:6">
      <c r="A32" s="345"/>
      <c r="B32" s="358"/>
      <c r="C32" s="359" t="s">
        <v>255</v>
      </c>
      <c r="D32" s="331">
        <v>843.5</v>
      </c>
      <c r="E32" s="331">
        <v>805</v>
      </c>
      <c r="F32" s="357">
        <v>-38.5</v>
      </c>
    </row>
    <row r="33" spans="1:7">
      <c r="A33" s="345"/>
      <c r="B33" s="358"/>
      <c r="C33" s="359" t="s">
        <v>245</v>
      </c>
      <c r="D33" s="331">
        <v>750</v>
      </c>
      <c r="E33" s="331">
        <v>750</v>
      </c>
      <c r="F33" s="357">
        <v>0</v>
      </c>
    </row>
    <row r="34" spans="1:7">
      <c r="A34" s="345"/>
      <c r="B34" s="358"/>
      <c r="C34" s="359" t="s">
        <v>256</v>
      </c>
      <c r="D34" s="331">
        <v>815.5</v>
      </c>
      <c r="E34" s="331">
        <v>780</v>
      </c>
      <c r="F34" s="357">
        <v>-35.5</v>
      </c>
    </row>
    <row r="35" spans="1:7">
      <c r="A35" s="345"/>
      <c r="B35" s="358"/>
      <c r="C35" s="359" t="s">
        <v>257</v>
      </c>
      <c r="D35" s="331">
        <v>777.5</v>
      </c>
      <c r="E35" s="331">
        <v>777.5</v>
      </c>
      <c r="F35" s="357">
        <v>0</v>
      </c>
    </row>
    <row r="36" spans="1:7">
      <c r="A36" s="345"/>
      <c r="B36" s="358"/>
      <c r="C36" s="359" t="s">
        <v>201</v>
      </c>
      <c r="D36" s="331">
        <v>803</v>
      </c>
      <c r="E36" s="331">
        <v>758</v>
      </c>
      <c r="F36" s="357">
        <v>-45</v>
      </c>
    </row>
    <row r="37" spans="1:7">
      <c r="A37" s="345"/>
      <c r="B37" s="358"/>
      <c r="C37" s="359" t="s">
        <v>215</v>
      </c>
      <c r="D37" s="331">
        <v>835</v>
      </c>
      <c r="E37" s="331">
        <v>802.5</v>
      </c>
      <c r="F37" s="357">
        <v>-32.5</v>
      </c>
    </row>
    <row r="38" spans="1:7">
      <c r="A38" s="345"/>
      <c r="B38" s="358"/>
      <c r="C38" s="359" t="s">
        <v>207</v>
      </c>
      <c r="D38" s="331">
        <v>840</v>
      </c>
      <c r="E38" s="331">
        <v>830</v>
      </c>
      <c r="F38" s="357">
        <v>-10</v>
      </c>
    </row>
    <row r="39" spans="1:7" ht="15" thickBot="1">
      <c r="A39" s="345"/>
      <c r="B39" s="361"/>
      <c r="C39" s="359" t="s">
        <v>208</v>
      </c>
      <c r="D39" s="363">
        <v>800</v>
      </c>
      <c r="E39" s="363">
        <v>790</v>
      </c>
      <c r="F39" s="366">
        <v>-10</v>
      </c>
    </row>
    <row r="40" spans="1:7">
      <c r="A40" s="345"/>
      <c r="B40" s="358" t="s">
        <v>260</v>
      </c>
      <c r="C40" s="356" t="s">
        <v>189</v>
      </c>
      <c r="D40" s="365">
        <v>785</v>
      </c>
      <c r="E40" s="365">
        <v>760</v>
      </c>
      <c r="F40" s="357">
        <v>-25</v>
      </c>
    </row>
    <row r="41" spans="1:7">
      <c r="A41" s="345"/>
      <c r="B41" s="358" t="s">
        <v>261</v>
      </c>
      <c r="C41" s="359" t="s">
        <v>230</v>
      </c>
      <c r="D41" s="331">
        <v>655</v>
      </c>
      <c r="E41" s="331">
        <v>640</v>
      </c>
      <c r="F41" s="357">
        <v>-15</v>
      </c>
    </row>
    <row r="42" spans="1:7">
      <c r="A42" s="345"/>
      <c r="B42" s="358"/>
      <c r="C42" s="359" t="s">
        <v>231</v>
      </c>
      <c r="D42" s="331">
        <v>619</v>
      </c>
      <c r="E42" s="331">
        <v>750</v>
      </c>
      <c r="F42" s="357">
        <v>131</v>
      </c>
      <c r="G42" s="348"/>
    </row>
    <row r="43" spans="1:7">
      <c r="A43" s="345"/>
      <c r="B43" s="358"/>
      <c r="C43" s="359" t="s">
        <v>193</v>
      </c>
      <c r="D43" s="331">
        <v>827</v>
      </c>
      <c r="E43" s="331">
        <v>758</v>
      </c>
      <c r="F43" s="357">
        <v>-69</v>
      </c>
      <c r="G43" s="348"/>
    </row>
    <row r="44" spans="1:7">
      <c r="A44" s="345"/>
      <c r="B44" s="358"/>
      <c r="C44" s="359" t="s">
        <v>194</v>
      </c>
      <c r="D44" s="331">
        <v>820.66</v>
      </c>
      <c r="E44" s="331">
        <v>820</v>
      </c>
      <c r="F44" s="357">
        <v>-0.66</v>
      </c>
      <c r="G44" s="348"/>
    </row>
    <row r="45" spans="1:7">
      <c r="A45" s="345"/>
      <c r="B45" s="358"/>
      <c r="C45" s="359" t="s">
        <v>214</v>
      </c>
      <c r="D45" s="331">
        <v>757.5</v>
      </c>
      <c r="E45" s="331">
        <v>758</v>
      </c>
      <c r="F45" s="357">
        <v>0.5</v>
      </c>
      <c r="G45" s="348"/>
    </row>
    <row r="46" spans="1:7">
      <c r="A46" s="345"/>
      <c r="B46" s="358"/>
      <c r="C46" s="359" t="s">
        <v>195</v>
      </c>
      <c r="D46" s="331">
        <v>774.4</v>
      </c>
      <c r="E46" s="331">
        <v>740</v>
      </c>
      <c r="F46" s="357">
        <v>-34.4</v>
      </c>
      <c r="G46" s="348"/>
    </row>
    <row r="47" spans="1:7">
      <c r="A47" s="345"/>
      <c r="B47" s="358"/>
      <c r="C47" s="359" t="s">
        <v>255</v>
      </c>
      <c r="D47" s="331">
        <v>808</v>
      </c>
      <c r="E47" s="331">
        <v>782.5</v>
      </c>
      <c r="F47" s="357">
        <v>-25.5</v>
      </c>
      <c r="G47" s="348"/>
    </row>
    <row r="48" spans="1:7">
      <c r="A48" s="345"/>
      <c r="B48" s="358"/>
      <c r="C48" s="359" t="s">
        <v>245</v>
      </c>
      <c r="D48" s="331">
        <v>720</v>
      </c>
      <c r="E48" s="331">
        <v>720</v>
      </c>
      <c r="F48" s="357">
        <v>0</v>
      </c>
      <c r="G48" s="348"/>
    </row>
    <row r="49" spans="1:7">
      <c r="A49" s="345"/>
      <c r="B49" s="358"/>
      <c r="C49" s="359" t="s">
        <v>256</v>
      </c>
      <c r="D49" s="331">
        <v>802.5</v>
      </c>
      <c r="E49" s="331">
        <v>765</v>
      </c>
      <c r="F49" s="357">
        <v>-37.5</v>
      </c>
      <c r="G49" s="348"/>
    </row>
    <row r="50" spans="1:7">
      <c r="A50" s="345"/>
      <c r="B50" s="358"/>
      <c r="C50" s="359" t="s">
        <v>257</v>
      </c>
      <c r="D50" s="331">
        <v>812.5</v>
      </c>
      <c r="E50" s="331">
        <v>762.5</v>
      </c>
      <c r="F50" s="357">
        <v>-50</v>
      </c>
      <c r="G50" s="348"/>
    </row>
    <row r="51" spans="1:7">
      <c r="A51" s="345"/>
      <c r="B51" s="358"/>
      <c r="C51" s="359" t="s">
        <v>201</v>
      </c>
      <c r="D51" s="331">
        <v>774</v>
      </c>
      <c r="E51" s="331">
        <v>740</v>
      </c>
      <c r="F51" s="357">
        <v>-34</v>
      </c>
      <c r="G51" s="348"/>
    </row>
    <row r="52" spans="1:7">
      <c r="A52" s="345"/>
      <c r="B52" s="358"/>
      <c r="C52" s="359" t="s">
        <v>215</v>
      </c>
      <c r="D52" s="331">
        <v>822.5</v>
      </c>
      <c r="E52" s="331">
        <v>777.5</v>
      </c>
      <c r="F52" s="357">
        <v>-45</v>
      </c>
      <c r="G52" s="348"/>
    </row>
    <row r="53" spans="1:7">
      <c r="A53" s="345"/>
      <c r="B53" s="358"/>
      <c r="C53" s="359" t="s">
        <v>207</v>
      </c>
      <c r="D53" s="331">
        <v>590</v>
      </c>
      <c r="E53" s="331">
        <v>580</v>
      </c>
      <c r="F53" s="357">
        <v>-10</v>
      </c>
      <c r="G53" s="348"/>
    </row>
    <row r="54" spans="1:7" ht="15" thickBot="1">
      <c r="A54" s="345"/>
      <c r="B54" s="361"/>
      <c r="C54" s="362" t="s">
        <v>208</v>
      </c>
      <c r="D54" s="363">
        <v>752</v>
      </c>
      <c r="E54" s="363">
        <v>745</v>
      </c>
      <c r="F54" s="366">
        <v>-7</v>
      </c>
      <c r="G54" s="348"/>
    </row>
    <row r="55" spans="1:7">
      <c r="A55" s="345"/>
      <c r="B55" s="355" t="s">
        <v>262</v>
      </c>
      <c r="C55" s="356" t="s">
        <v>214</v>
      </c>
      <c r="D55" s="365">
        <v>832.5</v>
      </c>
      <c r="E55" s="365">
        <v>828.5</v>
      </c>
      <c r="F55" s="357">
        <v>-4</v>
      </c>
      <c r="G55" s="348"/>
    </row>
    <row r="56" spans="1:7">
      <c r="A56" s="345"/>
      <c r="B56" s="358"/>
      <c r="C56" s="359" t="s">
        <v>256</v>
      </c>
      <c r="D56" s="331">
        <v>831</v>
      </c>
      <c r="E56" s="331">
        <v>820</v>
      </c>
      <c r="F56" s="357">
        <v>-11</v>
      </c>
      <c r="G56" s="348"/>
    </row>
    <row r="57" spans="1:7">
      <c r="A57" s="345"/>
      <c r="B57" s="358"/>
      <c r="C57" s="359" t="s">
        <v>215</v>
      </c>
      <c r="D57" s="331">
        <v>830</v>
      </c>
      <c r="E57" s="331">
        <v>810</v>
      </c>
      <c r="F57" s="357">
        <v>-20</v>
      </c>
      <c r="G57" s="348"/>
    </row>
    <row r="58" spans="1:7" ht="15" thickBot="1">
      <c r="A58" s="345"/>
      <c r="B58" s="361"/>
      <c r="C58" s="362" t="s">
        <v>207</v>
      </c>
      <c r="D58" s="363">
        <v>822.5</v>
      </c>
      <c r="E58" s="363">
        <v>765</v>
      </c>
      <c r="F58" s="366">
        <v>-57.5</v>
      </c>
      <c r="G58" s="348"/>
    </row>
    <row r="59" spans="1:7">
      <c r="A59" s="345"/>
      <c r="B59" s="358" t="s">
        <v>263</v>
      </c>
      <c r="C59" s="367" t="s">
        <v>214</v>
      </c>
      <c r="D59" s="331">
        <v>273</v>
      </c>
      <c r="E59" s="331">
        <v>308</v>
      </c>
      <c r="F59" s="357">
        <v>35</v>
      </c>
      <c r="G59" s="348"/>
    </row>
    <row r="60" spans="1:7">
      <c r="A60" s="345"/>
      <c r="B60" s="358"/>
      <c r="C60" s="367" t="s">
        <v>256</v>
      </c>
      <c r="D60" s="331">
        <v>302.5</v>
      </c>
      <c r="E60" s="331">
        <v>302.5</v>
      </c>
      <c r="F60" s="357">
        <v>0</v>
      </c>
      <c r="G60" s="348"/>
    </row>
    <row r="61" spans="1:7">
      <c r="A61" s="345"/>
      <c r="B61" s="358"/>
      <c r="C61" s="367" t="s">
        <v>257</v>
      </c>
      <c r="D61" s="331">
        <v>282</v>
      </c>
      <c r="E61" s="368">
        <v>282</v>
      </c>
      <c r="F61" s="357">
        <v>0</v>
      </c>
      <c r="G61" s="348"/>
    </row>
    <row r="62" spans="1:7">
      <c r="A62" s="345"/>
      <c r="B62" s="358"/>
      <c r="C62" s="367" t="s">
        <v>215</v>
      </c>
      <c r="D62" s="331">
        <v>283.5</v>
      </c>
      <c r="E62" s="331">
        <v>278.5</v>
      </c>
      <c r="F62" s="357">
        <v>-5</v>
      </c>
      <c r="G62" s="348"/>
    </row>
    <row r="63" spans="1:7">
      <c r="A63" s="345"/>
      <c r="B63" s="358"/>
      <c r="C63" s="367" t="s">
        <v>207</v>
      </c>
      <c r="D63" s="331">
        <v>325</v>
      </c>
      <c r="E63" s="331">
        <v>323</v>
      </c>
      <c r="F63" s="357">
        <v>-2</v>
      </c>
      <c r="G63" s="348"/>
    </row>
    <row r="64" spans="1:7" ht="15" thickBot="1">
      <c r="A64" s="345"/>
      <c r="B64" s="369"/>
      <c r="C64" s="370" t="s">
        <v>208</v>
      </c>
      <c r="D64" s="331">
        <v>320</v>
      </c>
      <c r="E64" s="331">
        <v>320</v>
      </c>
      <c r="F64" s="366">
        <v>0</v>
      </c>
      <c r="G64" s="348"/>
    </row>
    <row r="65" spans="1:7" ht="15" thickBot="1">
      <c r="A65" s="345"/>
      <c r="B65" s="371" t="s">
        <v>264</v>
      </c>
      <c r="C65" s="359" t="s">
        <v>215</v>
      </c>
      <c r="D65" s="372">
        <v>386</v>
      </c>
      <c r="E65" s="372">
        <v>386</v>
      </c>
      <c r="F65" s="366">
        <v>0</v>
      </c>
      <c r="G65" s="348"/>
    </row>
    <row r="66" spans="1:7">
      <c r="A66" s="345"/>
      <c r="B66" s="373" t="s">
        <v>265</v>
      </c>
      <c r="C66" s="374" t="s">
        <v>266</v>
      </c>
      <c r="D66" s="331">
        <v>411.98</v>
      </c>
      <c r="E66" s="331">
        <v>411.98</v>
      </c>
      <c r="F66" s="357">
        <v>0</v>
      </c>
      <c r="G66" s="348"/>
    </row>
    <row r="67" spans="1:7">
      <c r="A67" s="345"/>
      <c r="B67" s="373" t="s">
        <v>267</v>
      </c>
      <c r="C67" s="375" t="s">
        <v>268</v>
      </c>
      <c r="D67" s="331">
        <v>516.87</v>
      </c>
      <c r="E67" s="331">
        <v>516.44000000000005</v>
      </c>
      <c r="F67" s="357">
        <v>-0.43</v>
      </c>
      <c r="G67" s="348"/>
    </row>
    <row r="68" spans="1:7" ht="15" thickBot="1">
      <c r="B68" s="376"/>
      <c r="C68" s="377" t="s">
        <v>269</v>
      </c>
      <c r="D68" s="335">
        <v>387.01</v>
      </c>
      <c r="E68" s="335">
        <v>385.92</v>
      </c>
      <c r="F68" s="366">
        <v>-1.1000000000000001</v>
      </c>
      <c r="G68" s="348"/>
    </row>
    <row r="69" spans="1:7">
      <c r="A69" s="345"/>
      <c r="B69" s="378" t="s">
        <v>265</v>
      </c>
      <c r="C69" s="374" t="s">
        <v>266</v>
      </c>
      <c r="D69" s="331">
        <v>396.43</v>
      </c>
      <c r="E69" s="331">
        <v>396.43</v>
      </c>
      <c r="F69" s="357">
        <v>0</v>
      </c>
      <c r="G69" s="348"/>
    </row>
    <row r="70" spans="1:7">
      <c r="A70" s="345"/>
      <c r="B70" s="373" t="s">
        <v>270</v>
      </c>
      <c r="C70" s="375" t="s">
        <v>268</v>
      </c>
      <c r="D70" s="331">
        <v>374.6</v>
      </c>
      <c r="E70" s="331">
        <v>374.26</v>
      </c>
      <c r="F70" s="357">
        <v>-0.33</v>
      </c>
      <c r="G70" s="348"/>
    </row>
    <row r="71" spans="1:7" ht="15" thickBot="1">
      <c r="B71" s="376"/>
      <c r="C71" s="377" t="s">
        <v>269</v>
      </c>
      <c r="D71" s="335">
        <v>369.84</v>
      </c>
      <c r="E71" s="335">
        <v>367.65</v>
      </c>
      <c r="F71" s="366">
        <v>-2.19</v>
      </c>
      <c r="G71" s="348"/>
    </row>
    <row r="72" spans="1:7">
      <c r="F72" s="179" t="s">
        <v>69</v>
      </c>
      <c r="G72" s="348"/>
    </row>
  </sheetData>
  <mergeCells count="3">
    <mergeCell ref="B4:F4"/>
    <mergeCell ref="B5:F5"/>
    <mergeCell ref="B6:F6"/>
  </mergeCells>
  <printOptions horizontalCentered="1" verticalCentered="1"/>
  <pageMargins left="0.7" right="0.7" top="0.75" bottom="0.75" header="0.3" footer="0.3"/>
  <pageSetup paperSize="9" scale="68" orientation="portrait" r:id="rId1"/>
  <headerFooter scaleWithDoc="0" alignWithMargins="0">
    <oddHeader>&amp;R&amp;"Verdana,Normal"&amp;8 13</oddHeader>
    <oddFooter>&amp;R&amp;"Verdana,Cursiva"&amp;8SG. Análisis, Coordinación y Estadística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17</vt:i4>
      </vt:variant>
      <vt:variant>
        <vt:lpstr>Rangos con nombre</vt:lpstr>
      </vt:variant>
      <vt:variant>
        <vt:i4>20</vt:i4>
      </vt:variant>
    </vt:vector>
  </HeadingPairs>
  <TitlesOfParts>
    <vt:vector size="37" baseType="lpstr">
      <vt:lpstr>Indice ISC</vt:lpstr>
      <vt:lpstr>Pág. 4</vt:lpstr>
      <vt:lpstr>Pág. 5</vt:lpstr>
      <vt:lpstr>Pág. 7</vt:lpstr>
      <vt:lpstr>Pág. 9</vt:lpstr>
      <vt:lpstr>Pág. 10</vt:lpstr>
      <vt:lpstr>Pág. 11</vt:lpstr>
      <vt:lpstr>Pág. 12</vt:lpstr>
      <vt:lpstr>Pág. 13</vt:lpstr>
      <vt:lpstr>Pág. 14</vt:lpstr>
      <vt:lpstr>Pág. 15</vt:lpstr>
      <vt:lpstr>Pág. 16</vt:lpstr>
      <vt:lpstr>Pág. 17</vt:lpstr>
      <vt:lpstr>Pág. 18</vt:lpstr>
      <vt:lpstr>Pág. 19</vt:lpstr>
      <vt:lpstr>Pág. 20</vt:lpstr>
      <vt:lpstr>Pág. 21</vt:lpstr>
      <vt:lpstr>'Indice ISC'!Área_de_impresión</vt:lpstr>
      <vt:lpstr>'Pág. 10'!Área_de_impresión</vt:lpstr>
      <vt:lpstr>'Pág. 11'!Área_de_impresión</vt:lpstr>
      <vt:lpstr>'Pág. 12'!Área_de_impresión</vt:lpstr>
      <vt:lpstr>'Pág. 13'!Área_de_impresión</vt:lpstr>
      <vt:lpstr>'Pág. 14'!Área_de_impresión</vt:lpstr>
      <vt:lpstr>'Pág. 15'!Área_de_impresión</vt:lpstr>
      <vt:lpstr>'Pág. 16'!Área_de_impresión</vt:lpstr>
      <vt:lpstr>'Pág. 17'!Área_de_impresión</vt:lpstr>
      <vt:lpstr>'Pág. 18'!Área_de_impresión</vt:lpstr>
      <vt:lpstr>'Pág. 19'!Área_de_impresión</vt:lpstr>
      <vt:lpstr>'Pág. 20'!Área_de_impresión</vt:lpstr>
      <vt:lpstr>'Pág. 21'!Área_de_impresión</vt:lpstr>
      <vt:lpstr>'Pág. 4'!Área_de_impresión</vt:lpstr>
      <vt:lpstr>'Pág. 5'!Área_de_impresión</vt:lpstr>
      <vt:lpstr>'Pág. 7'!Área_de_impresión</vt:lpstr>
      <vt:lpstr>'Pág. 9'!Área_de_impresión</vt:lpstr>
      <vt:lpstr>'Pág. 4'!OLE_LINK1</vt:lpstr>
      <vt:lpstr>'Pág. 5'!OLE_LINK1</vt:lpstr>
      <vt:lpstr>'Pág. 7'!OLE_LINK1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García Arévalo, Jesús</dc:creator>
  <cp:lastModifiedBy>García Arévalo, Jesús</cp:lastModifiedBy>
  <cp:lastPrinted>2024-03-27T17:43:12Z</cp:lastPrinted>
  <dcterms:created xsi:type="dcterms:W3CDTF">2024-03-27T16:55:36Z</dcterms:created>
  <dcterms:modified xsi:type="dcterms:W3CDTF">2024-03-27T17:49:55Z</dcterms:modified>
</cp:coreProperties>
</file>