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\ISC semana 47\"/>
    </mc:Choice>
  </mc:AlternateContent>
  <bookViews>
    <workbookView xWindow="0" yWindow="0" windowWidth="28800" windowHeight="12435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2" hidden="1">'[5]PRECIOS CE'!#REF!</definedName>
    <definedName name="a" localSheetId="3" hidden="1">'[7]PRECIOS CE'!#REF!</definedName>
    <definedName name="a" localSheetId="4" hidden="1">'[2]PRECIOS CE'!#REF!</definedName>
    <definedName name="a" hidden="1">'[2]PRECIOS CE'!#REF!</definedName>
    <definedName name="_xlnm.Print_Area" localSheetId="5">'Pág. 10'!$A$1:$F$48</definedName>
    <definedName name="_xlnm.Print_Area" localSheetId="6">'Pág. 11'!$A$1:$F$45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14'!$A$1:$N$64</definedName>
    <definedName name="_xlnm.Print_Area" localSheetId="10">'Pág. 15'!$A$1:$G$38</definedName>
    <definedName name="_xlnm.Print_Area" localSheetId="11">'Pág. 16'!$A$1:$N$75</definedName>
    <definedName name="_xlnm.Print_Area" localSheetId="12">'Pág. 17'!$A$1:$G$31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4'!$A$1:$G$64</definedName>
    <definedName name="_xlnm.Print_Area" localSheetId="2">'Pág. 5'!$A$1:$G$61</definedName>
    <definedName name="_xlnm.Print_Area" localSheetId="3">'Pág. 7'!$A$1:$G$71</definedName>
    <definedName name="_xlnm.Print_Area" localSheetId="4">'Pág. 9'!$A$1:$F$37</definedName>
    <definedName name="_xlnm.Print_Area">'[3]Email CCAA'!$B$3:$K$124</definedName>
    <definedName name="OLE_LINK1" localSheetId="1">'Pág. 4'!$E$53</definedName>
    <definedName name="OLE_LINK1" localSheetId="2">'Pág. 5'!$E$49</definedName>
    <definedName name="OLE_LINK1" localSheetId="3">'Pág. 7'!$E$56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3" l="1"/>
  <c r="M12" i="12"/>
  <c r="L12" i="12"/>
  <c r="K12" i="12"/>
  <c r="J12" i="12"/>
  <c r="I12" i="12"/>
  <c r="H12" i="12"/>
  <c r="G12" i="12"/>
  <c r="G37" i="11"/>
  <c r="G24" i="11"/>
  <c r="N63" i="10"/>
  <c r="H63" i="10"/>
  <c r="G63" i="10"/>
  <c r="N31" i="10"/>
  <c r="H31" i="10"/>
  <c r="G31" i="10"/>
  <c r="I13" i="10"/>
  <c r="I63" i="10" s="1"/>
  <c r="H13" i="10"/>
  <c r="J13" i="10" l="1"/>
  <c r="I31" i="10"/>
  <c r="K13" i="10" l="1"/>
  <c r="J63" i="10"/>
  <c r="J31" i="10"/>
  <c r="L13" i="10" l="1"/>
  <c r="K63" i="10"/>
  <c r="K31" i="10"/>
  <c r="L63" i="10" l="1"/>
  <c r="M13" i="10"/>
  <c r="L31" i="10"/>
  <c r="M63" i="10" l="1"/>
  <c r="M31" i="10"/>
  <c r="F48" i="9" l="1"/>
  <c r="F47" i="9"/>
  <c r="F46" i="9"/>
  <c r="G35" i="4" l="1"/>
  <c r="F35" i="4"/>
  <c r="G33" i="4"/>
  <c r="F33" i="4"/>
  <c r="G31" i="4"/>
  <c r="F31" i="4"/>
  <c r="G30" i="4"/>
  <c r="F30" i="4"/>
  <c r="G29" i="4"/>
  <c r="F29" i="4"/>
  <c r="G27" i="4"/>
  <c r="F27" i="4"/>
  <c r="G26" i="4"/>
  <c r="F26" i="4"/>
  <c r="G25" i="4"/>
  <c r="F25" i="4"/>
  <c r="G23" i="4"/>
  <c r="F23" i="4"/>
  <c r="G22" i="4"/>
  <c r="F22" i="4"/>
  <c r="G21" i="4"/>
  <c r="F21" i="4"/>
  <c r="G20" i="4"/>
  <c r="F20" i="4"/>
  <c r="G19" i="4"/>
  <c r="F19" i="4"/>
  <c r="G17" i="4"/>
  <c r="F17" i="4"/>
  <c r="G16" i="4"/>
  <c r="F16" i="4"/>
  <c r="G15" i="4"/>
  <c r="F15" i="4"/>
  <c r="G14" i="4"/>
  <c r="F14" i="4"/>
  <c r="G12" i="4"/>
  <c r="F12" i="4"/>
  <c r="G11" i="4"/>
  <c r="F11" i="4"/>
  <c r="G10" i="4"/>
  <c r="F10" i="4"/>
  <c r="G9" i="4"/>
  <c r="F9" i="4"/>
  <c r="G36" i="3" l="1"/>
  <c r="F36" i="3"/>
  <c r="G35" i="3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  <c r="G37" i="2" l="1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27" i="2"/>
  <c r="F27" i="2"/>
  <c r="G26" i="2"/>
  <c r="F26" i="2"/>
  <c r="G24" i="2"/>
  <c r="F24" i="2"/>
  <c r="G23" i="2"/>
  <c r="F23" i="2"/>
  <c r="G22" i="2"/>
  <c r="F22" i="2"/>
  <c r="G21" i="2"/>
  <c r="F21" i="2"/>
  <c r="G20" i="2"/>
  <c r="F20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</calcChain>
</file>

<file path=xl/sharedStrings.xml><?xml version="1.0" encoding="utf-8"?>
<sst xmlns="http://schemas.openxmlformats.org/spreadsheetml/2006/main" count="1640" uniqueCount="558">
  <si>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</si>
  <si>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</si>
  <si>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</si>
  <si>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</si>
  <si>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</si>
  <si>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</si>
  <si>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46</t>
  </si>
  <si>
    <t>Semana 47</t>
  </si>
  <si>
    <t xml:space="preserve">semanal </t>
  </si>
  <si>
    <t>11 - 17/11</t>
  </si>
  <si>
    <t>18 - 24/11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</si>
  <si>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</si>
  <si>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</si>
  <si>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</si>
  <si>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</si>
  <si>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</si>
  <si>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</si>
  <si>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</si>
  <si>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</si>
  <si>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</si>
  <si>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</si>
  <si>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</si>
  <si>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</si>
  <si>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</si>
  <si>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</si>
  <si>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</si>
  <si>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</si>
  <si>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</si>
  <si>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</si>
  <si>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</si>
  <si>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</si>
  <si>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</si>
  <si>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</si>
  <si>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</si>
  <si>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</si>
  <si>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(*)   150,99</t>
  </si>
  <si>
    <t>(**)   150,99</t>
  </si>
  <si>
    <t>Vino con DOP/IGP tinto RIOJA (€/hectolitro)</t>
  </si>
  <si>
    <t>(*)   133,26</t>
  </si>
  <si>
    <t>(**)   133,26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</si>
  <si>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</si>
  <si>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</si>
  <si>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</si>
  <si>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</si>
  <si>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</si>
  <si>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</si>
  <si>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</si>
  <si>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</si>
  <si>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</si>
  <si>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</si>
  <si>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</si>
  <si>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Septiembre 2019. (**) Precio Octubre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</si>
  <si>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</si>
  <si>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</si>
  <si>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</si>
  <si>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</si>
  <si>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</si>
  <si>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</si>
  <si>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FRUTAS</t>
  </si>
  <si>
    <t>Clementina  (€/100 kg)</t>
  </si>
  <si>
    <t>Limón  (€/100 kg)</t>
  </si>
  <si>
    <t>Naranja  (€/100 kg)</t>
  </si>
  <si>
    <t>Aguacate (€/100 kg)</t>
  </si>
  <si>
    <t>Melocotón (€/100 kg)</t>
  </si>
  <si>
    <t>Manzana Golden (€/100 kg)</t>
  </si>
  <si>
    <t>Pera Blanquilla  (€/100kg)</t>
  </si>
  <si>
    <t>Uva de mesa (€/100 kg)</t>
  </si>
  <si>
    <t>Plátano (€/100 kg)</t>
  </si>
  <si>
    <t>HORTALIZAS</t>
  </si>
  <si>
    <t>Acelga (€/100kg)</t>
  </si>
  <si>
    <t>Ajo (€/100kg)</t>
  </si>
  <si>
    <t>Alcachofa (€/100kg)</t>
  </si>
  <si>
    <t>Berenjena (€/100 kg)</t>
  </si>
  <si>
    <t>Calabacín (€/100 kg)</t>
  </si>
  <si>
    <t>Cebolla (€/100 kg)</t>
  </si>
  <si>
    <t>Champiñón (€/100kg)</t>
  </si>
  <si>
    <t>Coliflor (€/100kg)</t>
  </si>
  <si>
    <t>Col-repollo (€/100kg)</t>
  </si>
  <si>
    <t>Escarola (€/100 ud)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</si>
  <si>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</si>
  <si>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</si>
  <si>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</si>
  <si>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</si>
  <si>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</si>
  <si>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</si>
  <si>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</si>
  <si>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</si>
  <si>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</si>
  <si>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</si>
  <si>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</si>
  <si>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</si>
  <si>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</si>
  <si>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11-17/11</t>
  </si>
  <si>
    <t>18-24/11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</si>
  <si>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</si>
  <si>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</si>
  <si>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</si>
  <si>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</si>
  <si>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</si>
  <si>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</si>
  <si>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</si>
  <si>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</si>
  <si>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</si>
  <si>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</si>
  <si>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</si>
  <si>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</si>
  <si>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</si>
  <si>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</si>
  <si>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</si>
  <si>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</si>
  <si>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</si>
  <si>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</si>
  <si>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</si>
  <si>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</si>
  <si>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</si>
  <si>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</si>
  <si>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</si>
  <si>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</si>
  <si>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</si>
  <si>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</si>
  <si>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</si>
  <si>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</si>
  <si>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</si>
  <si>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</si>
  <si>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</si>
  <si>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</si>
  <si>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</si>
  <si>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(9)</t>
  </si>
  <si>
    <t>Leche de vaca (€/100 litros). Fuente: FEGA</t>
  </si>
  <si>
    <t>Precio septiembre 2019: 32,60 €/100 litros</t>
  </si>
  <si>
    <t>MIEL</t>
  </si>
  <si>
    <t>(11)</t>
  </si>
  <si>
    <t>Miel multifloral a granel (€/100 kg)</t>
  </si>
  <si>
    <t>Precio septiembre 2019:  287,46 €/100 kg</t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</si>
  <si>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</si>
  <si>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</si>
  <si>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</si>
  <si>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</si>
  <si>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</si>
  <si>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</si>
  <si>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</si>
  <si>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</si>
  <si>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>PRODUCTO</t>
  </si>
  <si>
    <t>MERCADO
REPRESENTATIVO</t>
  </si>
  <si>
    <t>Semana 46
11 - 17/11
2019</t>
  </si>
  <si>
    <t>Semana 47
18 - 24/11
2019</t>
  </si>
  <si>
    <t>Variación
 €</t>
  </si>
  <si>
    <t>Trigo Blando Panificable</t>
  </si>
  <si>
    <t>Albacete</t>
  </si>
  <si>
    <t>Ávila</t>
  </si>
  <si>
    <t>Barcelona</t>
  </si>
  <si>
    <t>Burgos</t>
  </si>
  <si>
    <t>Cádiz</t>
  </si>
  <si>
    <t>Guadalajara</t>
  </si>
  <si>
    <t>Huesca</t>
  </si>
  <si>
    <t>León</t>
  </si>
  <si>
    <t>Lérida</t>
  </si>
  <si>
    <t>Madrid</t>
  </si>
  <si>
    <t>Murcia</t>
  </si>
  <si>
    <t>Navarra</t>
  </si>
  <si>
    <t>Palencia</t>
  </si>
  <si>
    <t>Pontevedra</t>
  </si>
  <si>
    <t>Salamanca</t>
  </si>
  <si>
    <t>Segovia</t>
  </si>
  <si>
    <t>Sevilla</t>
  </si>
  <si>
    <t>Soria</t>
  </si>
  <si>
    <t>Tarragona</t>
  </si>
  <si>
    <t>Valladolid</t>
  </si>
  <si>
    <t>Zamora</t>
  </si>
  <si>
    <t>Zaragoza</t>
  </si>
  <si>
    <t>Trigo Duro</t>
  </si>
  <si>
    <t>Cordoba</t>
  </si>
  <si>
    <t>2.1.2.  Precios Medios en Mercados Representativos: Cebada</t>
  </si>
  <si>
    <t>Cebada Pienso</t>
  </si>
  <si>
    <t>Ciudad Real</t>
  </si>
  <si>
    <t>La Coruña</t>
  </si>
  <si>
    <t>Cuenca</t>
  </si>
  <si>
    <t>Granada</t>
  </si>
  <si>
    <t>Teruel</t>
  </si>
  <si>
    <t>Toledo</t>
  </si>
  <si>
    <t>Cebada Malta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</si>
  <si>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</si>
  <si>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</si>
  <si>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</si>
  <si>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</si>
  <si>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Maiz Grano</t>
  </si>
  <si>
    <t xml:space="preserve">   Albacete</t>
  </si>
  <si>
    <t xml:space="preserve">   Badajoz</t>
  </si>
  <si>
    <t xml:space="preserve">   Cáceres</t>
  </si>
  <si>
    <t xml:space="preserve">   Ciudad Real</t>
  </si>
  <si>
    <t xml:space="preserve">   Córdoba</t>
  </si>
  <si>
    <t xml:space="preserve">   La Coruña</t>
  </si>
  <si>
    <t xml:space="preserve">   Gerona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</si>
  <si>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</si>
  <si>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</si>
  <si>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</si>
  <si>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</si>
  <si>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Navarra</t>
  </si>
  <si>
    <t xml:space="preserve">   Pontevedra</t>
  </si>
  <si>
    <t xml:space="preserve">   Salamanca</t>
  </si>
  <si>
    <t xml:space="preserve">   Sevilla</t>
  </si>
  <si>
    <t xml:space="preserve">   Toledo</t>
  </si>
  <si>
    <t xml:space="preserve">   Valladolid</t>
  </si>
  <si>
    <t xml:space="preserve">   Zamora</t>
  </si>
  <si>
    <t xml:space="preserve">   Zaragoza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</si>
  <si>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</si>
  <si>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</si>
  <si>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</si>
  <si>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</si>
  <si>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</si>
  <si>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</si>
  <si>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</si>
  <si>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</si>
  <si>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</si>
  <si>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</si>
  <si>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Semana 
11 - 17/11
2019</t>
  </si>
  <si>
    <t>Semana 
18 - 24/11
2019</t>
  </si>
  <si>
    <t>Vino Blanco sin DOP/IPG</t>
  </si>
  <si>
    <t>Badajoz</t>
  </si>
  <si>
    <t xml:space="preserve">Cuenca </t>
  </si>
  <si>
    <t>Vino Tinto sin DOP / IPG</t>
  </si>
  <si>
    <t>Precio de vino tinto referido al producto de 12 puntos de color</t>
  </si>
  <si>
    <t>Valencia</t>
  </si>
  <si>
    <t>PRODUCTO ZONA DOP / IPG</t>
  </si>
  <si>
    <t>Euros / Hectólitro</t>
  </si>
  <si>
    <t>Variación €</t>
  </si>
  <si>
    <t>Septiembre</t>
  </si>
  <si>
    <t>Octubre</t>
  </si>
  <si>
    <t>VINO BLANCO con DOP/IGP</t>
  </si>
  <si>
    <t>RUEDA</t>
  </si>
  <si>
    <t>VINO TINTO con DOP/IGP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</si>
  <si>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</si>
  <si>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</si>
  <si>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</si>
  <si>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</si>
  <si>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</si>
  <si>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ACEITE DE OLIVA VIRGEN EXTRA</t>
  </si>
  <si>
    <t>Menos de 0,8º</t>
  </si>
  <si>
    <t>Córdoba</t>
  </si>
  <si>
    <t>Jaén</t>
  </si>
  <si>
    <t>Málaga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</si>
  <si>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</si>
  <si>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</si>
  <si>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</si>
  <si>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</si>
  <si>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</si>
  <si>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</si>
  <si>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</si>
  <si>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</si>
  <si>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</si>
  <si>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</si>
  <si>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</si>
  <si>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</si>
  <si>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</si>
  <si>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</si>
  <si>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</si>
  <si>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</si>
  <si>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</si>
  <si>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</si>
  <si>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</si>
  <si>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</si>
  <si>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</si>
  <si>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</si>
  <si>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</si>
  <si>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</si>
  <si>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</si>
  <si>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</si>
  <si>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</si>
  <si>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</si>
  <si>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</si>
  <si>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</si>
  <si>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Clemenules</t>
  </si>
  <si>
    <t>I</t>
  </si>
  <si>
    <t>1X-3</t>
  </si>
  <si>
    <t>--</t>
  </si>
  <si>
    <t>Todas las variedades</t>
  </si>
  <si>
    <t>1x-3</t>
  </si>
  <si>
    <t>LIMÓN</t>
  </si>
  <si>
    <t>Alicante</t>
  </si>
  <si>
    <t>Fino</t>
  </si>
  <si>
    <t>3/4</t>
  </si>
  <si>
    <t>MANDARINA</t>
  </si>
  <si>
    <t>Clemenvilla</t>
  </si>
  <si>
    <t>1-2</t>
  </si>
  <si>
    <t>NARANJA</t>
  </si>
  <si>
    <t>Navelina</t>
  </si>
  <si>
    <t>3-6</t>
  </si>
  <si>
    <t>Salustiana</t>
  </si>
  <si>
    <t>SATSUMA</t>
  </si>
  <si>
    <t>Clausellina/Okitsu</t>
  </si>
  <si>
    <t>Owari</t>
  </si>
  <si>
    <t>FRUTAS DE PEPITA</t>
  </si>
  <si>
    <t>mm</t>
  </si>
  <si>
    <t>MANZANA</t>
  </si>
  <si>
    <t>Gerona</t>
  </si>
  <si>
    <t>Fuji</t>
  </si>
  <si>
    <t xml:space="preserve">70-80 </t>
  </si>
  <si>
    <t>Golden Delicious</t>
  </si>
  <si>
    <t>Granny Smith</t>
  </si>
  <si>
    <t>Red Chief</t>
  </si>
  <si>
    <t>Red Delicious</t>
  </si>
  <si>
    <t>Reineta</t>
  </si>
  <si>
    <t>Royal Gala</t>
  </si>
  <si>
    <t>PERA</t>
  </si>
  <si>
    <t>Abbé Fétel</t>
  </si>
  <si>
    <t xml:space="preserve">70-75 </t>
  </si>
  <si>
    <t>Blanquilla</t>
  </si>
  <si>
    <t xml:space="preserve">55-60 </t>
  </si>
  <si>
    <t>La Rioja</t>
  </si>
  <si>
    <t>Conferencia</t>
  </si>
  <si>
    <t>60-65+</t>
  </si>
  <si>
    <t>Ercolini</t>
  </si>
  <si>
    <t xml:space="preserve">50-60 </t>
  </si>
  <si>
    <t>Limonera</t>
  </si>
  <si>
    <t xml:space="preserve">60-65 </t>
  </si>
  <si>
    <t>Packhams Triumph</t>
  </si>
  <si>
    <t>UVA DE MESA</t>
  </si>
  <si>
    <t>Apirenas Nuevas variedades (rojas)</t>
  </si>
  <si>
    <t>-</t>
  </si>
  <si>
    <t>Autumn Royal</t>
  </si>
  <si>
    <t>FRUTAS DE HUESO</t>
  </si>
  <si>
    <t>AGUACATE</t>
  </si>
  <si>
    <t>Hass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</si>
  <si>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</si>
  <si>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</si>
  <si>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</si>
  <si>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</si>
  <si>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47 - 2019: 18 - 24/11</t>
  </si>
  <si>
    <t>ESPAÑA</t>
  </si>
  <si>
    <t>Golden delicious</t>
  </si>
  <si>
    <t>70/80</t>
  </si>
  <si>
    <t>Red Delicious y demás Var. Rojas</t>
  </si>
  <si>
    <t>60/65+</t>
  </si>
  <si>
    <t>Todas las variedades sin pepitas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</si>
  <si>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</si>
  <si>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</si>
  <si>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</si>
  <si>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</si>
  <si>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Blanco</t>
  </si>
  <si>
    <t>50-60 mm</t>
  </si>
  <si>
    <t>Morado</t>
  </si>
  <si>
    <t>50-80 mm</t>
  </si>
  <si>
    <t>Primavera</t>
  </si>
  <si>
    <t>ALCACHOFA</t>
  </si>
  <si>
    <t>APIO</t>
  </si>
  <si>
    <t>Verde</t>
  </si>
  <si>
    <t>BERENJENA</t>
  </si>
  <si>
    <t>Almería</t>
  </si>
  <si>
    <t>Todos los tipos y variedades</t>
  </si>
  <si>
    <t>BRÓCOLI</t>
  </si>
  <si>
    <t>CALABACÍN</t>
  </si>
  <si>
    <t>14-21 g</t>
  </si>
  <si>
    <t>CALABAZA</t>
  </si>
  <si>
    <t>Cacahuete</t>
  </si>
  <si>
    <t>CEBOLLA</t>
  </si>
  <si>
    <t>40-80 mm</t>
  </si>
  <si>
    <t>CHAMPIÑÓN</t>
  </si>
  <si>
    <t>Cerrado</t>
  </si>
  <si>
    <t>30-65 mm</t>
  </si>
  <si>
    <t>COLIFLOR</t>
  </si>
  <si>
    <t>COL-REPOLLO</t>
  </si>
  <si>
    <t>ESPINACA</t>
  </si>
  <si>
    <t>JUDÍA VERDE</t>
  </si>
  <si>
    <t>Plana</t>
  </si>
  <si>
    <t>LECHUGA</t>
  </si>
  <si>
    <t>Baby</t>
  </si>
  <si>
    <t>Iceberg</t>
  </si>
  <si>
    <t>400g y+</t>
  </si>
  <si>
    <t>Mini Romana</t>
  </si>
  <si>
    <t>200g y+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</si>
  <si>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</si>
  <si>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</si>
  <si>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</si>
  <si>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</si>
  <si>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</si>
  <si>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</si>
  <si>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</si>
  <si>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</si>
  <si>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</si>
  <si>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</si>
  <si>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</si>
  <si>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Sweet Bite</t>
  </si>
  <si>
    <t>PUERRO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</si>
  <si>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</si>
  <si>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</si>
  <si>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</si>
  <si>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</si>
  <si>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</si>
  <si>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</si>
  <si>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</si>
  <si>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</si>
  <si>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</si>
  <si>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</si>
  <si>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</si>
  <si>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</si>
  <si>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40-80</t>
  </si>
  <si>
    <t>CHAMPIÑÓN (SETAS CULTIVADAS)</t>
  </si>
  <si>
    <t>Medio (30-65 mm)</t>
  </si>
  <si>
    <t>16-20</t>
  </si>
  <si>
    <t>JUDÍA (VERDE)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</si>
  <si>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</si>
  <si>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</si>
  <si>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</si>
  <si>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</si>
  <si>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</si>
  <si>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</si>
  <si>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</si>
  <si>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</si>
  <si>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</si>
  <si>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</si>
  <si>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</si>
  <si>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</si>
  <si>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46
11-17/11
2019</t>
  </si>
  <si>
    <t>Semana 47
18-24/11
2019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</si>
  <si>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</si>
  <si>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</si>
  <si>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</si>
  <si>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</si>
  <si>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</si>
  <si>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</si>
  <si>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</si>
  <si>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</si>
  <si>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</si>
  <si>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</si>
  <si>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</si>
  <si>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</si>
  <si>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</si>
  <si>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</si>
  <si>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</si>
  <si>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</si>
  <si>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</si>
  <si>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</si>
  <si>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</si>
  <si>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</si>
  <si>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</si>
  <si>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</si>
  <si>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</si>
  <si>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</si>
  <si>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</si>
  <si>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</si>
  <si>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</si>
  <si>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</si>
  <si>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</si>
  <si>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</si>
  <si>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</si>
  <si>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</si>
  <si>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</si>
  <si>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</si>
  <si>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</si>
  <si>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</si>
  <si>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</si>
  <si>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</si>
  <si>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</si>
  <si>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</si>
  <si>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</si>
  <si>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</si>
  <si>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</si>
  <si>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</si>
  <si>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</si>
  <si>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</si>
  <si>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</si>
  <si>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</si>
  <si>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</si>
  <si>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</si>
  <si>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</si>
  <si>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</si>
  <si>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</si>
  <si>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</si>
  <si>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</si>
  <si>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</si>
  <si>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</si>
  <si>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</si>
  <si>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</si>
  <si>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</t>
  </si>
  <si>
    <t>Clase E</t>
  </si>
  <si>
    <t>Clase U</t>
  </si>
  <si>
    <t>PRECIO MEDIO NACIONAL</t>
  </si>
  <si>
    <t>Clase R</t>
  </si>
  <si>
    <t>ClaseO</t>
  </si>
  <si>
    <t>Clase P</t>
  </si>
  <si>
    <t>4.3.2. Precios Medios en Mercados Representativos Provinciales de Porcino Cebado</t>
  </si>
  <si>
    <t>MERCADO REPRESENTATIVO</t>
  </si>
  <si>
    <t>SELECTO</t>
  </si>
  <si>
    <t>NORMAL</t>
  </si>
  <si>
    <t>GRASO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</si>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</sst>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b/>
      <sz val="10"/>
      <name val="Verdana"/>
      <family val="2"/>
    </font>
    <font>
      <sz val="10"/>
      <name val="SansSerif"/>
    </font>
    <font>
      <sz val="9"/>
      <color indexed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name val="Verdana"/>
      <family val="2"/>
    </font>
    <font>
      <u/>
      <sz val="10"/>
      <color indexed="12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27" fillId="0" borderId="0"/>
    <xf numFmtId="165" fontId="30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</cellStyleXfs>
  <cellXfs count="707">
    <xf numFmtId="0" fontId="0" fillId="0" borderId="0" xfId="0"/>
    <xf numFmtId="0" fontId="4" fillId="0" borderId="0" xfId="1" applyFont="1"/>
    <xf numFmtId="0" fontId="5" fillId="0" borderId="0" xfId="1" applyFont="1" applyFill="1" applyBorder="1" applyAlignment="1">
      <alignment horizontal="left"/>
    </xf>
    <xf numFmtId="0" fontId="6" fillId="0" borderId="0" xfId="1" quotePrefix="1" applyFont="1" applyAlignment="1">
      <alignment horizontal="right"/>
    </xf>
    <xf numFmtId="0" fontId="5" fillId="0" borderId="0" xfId="1" applyFont="1" applyFill="1" applyBorder="1" applyAlignment="1">
      <alignment horizontal="left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4" fillId="0" borderId="6" xfId="1" applyFont="1" applyFill="1" applyBorder="1"/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14" fontId="6" fillId="0" borderId="16" xfId="1" quotePrefix="1" applyNumberFormat="1" applyFont="1" applyFill="1" applyBorder="1" applyAlignment="1">
      <alignment horizontal="center"/>
    </xf>
    <xf numFmtId="0" fontId="8" fillId="0" borderId="17" xfId="1" applyFont="1" applyFill="1" applyBorder="1" applyAlignment="1">
      <alignment horizontal="centerContinuous" vertical="center" wrapText="1"/>
    </xf>
    <xf numFmtId="0" fontId="8" fillId="0" borderId="18" xfId="1" applyFont="1" applyFill="1" applyBorder="1" applyAlignment="1">
      <alignment horizontal="centerContinuous" vertical="center" wrapText="1"/>
    </xf>
    <xf numFmtId="0" fontId="8" fillId="2" borderId="9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14" fontId="6" fillId="3" borderId="0" xfId="1" quotePrefix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Continuous" vertical="center" wrapText="1"/>
    </xf>
    <xf numFmtId="49" fontId="4" fillId="4" borderId="19" xfId="1" applyNumberFormat="1" applyFont="1" applyFill="1" applyBorder="1" applyAlignment="1">
      <alignment horizontal="center" vertical="center"/>
    </xf>
    <xf numFmtId="0" fontId="9" fillId="4" borderId="20" xfId="1" applyFont="1" applyFill="1" applyBorder="1" applyAlignment="1">
      <alignment horizontal="left" vertical="center"/>
    </xf>
    <xf numFmtId="2" fontId="4" fillId="4" borderId="20" xfId="1" applyNumberFormat="1" applyFont="1" applyFill="1" applyBorder="1" applyAlignment="1">
      <alignment horizontal="center" vertical="center"/>
    </xf>
    <xf numFmtId="0" fontId="4" fillId="4" borderId="20" xfId="1" applyNumberFormat="1" applyFont="1" applyFill="1" applyBorder="1" applyAlignment="1">
      <alignment horizontal="center" vertical="center"/>
    </xf>
    <xf numFmtId="164" fontId="4" fillId="4" borderId="21" xfId="1" applyNumberFormat="1" applyFont="1" applyFill="1" applyBorder="1" applyAlignment="1">
      <alignment horizontal="center" vertical="center"/>
    </xf>
    <xf numFmtId="2" fontId="4" fillId="4" borderId="22" xfId="1" applyNumberFormat="1" applyFont="1" applyFill="1" applyBorder="1" applyAlignment="1">
      <alignment horizontal="center" vertical="center"/>
    </xf>
    <xf numFmtId="49" fontId="4" fillId="4" borderId="23" xfId="1" applyNumberFormat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left" vertical="center"/>
    </xf>
    <xf numFmtId="2" fontId="4" fillId="4" borderId="24" xfId="1" applyNumberFormat="1" applyFont="1" applyFill="1" applyBorder="1" applyAlignment="1">
      <alignment horizontal="center" vertical="center"/>
    </xf>
    <xf numFmtId="0" fontId="4" fillId="4" borderId="24" xfId="1" applyNumberFormat="1" applyFont="1" applyFill="1" applyBorder="1" applyAlignment="1">
      <alignment horizontal="center" vertical="center"/>
    </xf>
    <xf numFmtId="2" fontId="4" fillId="4" borderId="25" xfId="1" applyNumberFormat="1" applyFont="1" applyFill="1" applyBorder="1" applyAlignment="1">
      <alignment horizontal="center" vertical="center"/>
    </xf>
    <xf numFmtId="49" fontId="4" fillId="4" borderId="23" xfId="1" quotePrefix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left" vertical="center"/>
    </xf>
    <xf numFmtId="14" fontId="4" fillId="3" borderId="2" xfId="1" quotePrefix="1" applyNumberFormat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 vertical="center" wrapText="1"/>
    </xf>
    <xf numFmtId="0" fontId="9" fillId="4" borderId="26" xfId="1" applyFont="1" applyFill="1" applyBorder="1" applyAlignment="1">
      <alignment horizontal="left" vertical="center"/>
    </xf>
    <xf numFmtId="2" fontId="4" fillId="4" borderId="12" xfId="1" applyNumberFormat="1" applyFont="1" applyFill="1" applyBorder="1" applyAlignment="1">
      <alignment horizontal="center" vertical="center"/>
    </xf>
    <xf numFmtId="2" fontId="9" fillId="4" borderId="25" xfId="1" applyNumberFormat="1" applyFont="1" applyFill="1" applyBorder="1" applyAlignment="1">
      <alignment horizontal="center" vertical="center"/>
    </xf>
    <xf numFmtId="0" fontId="9" fillId="4" borderId="27" xfId="1" applyFont="1" applyFill="1" applyBorder="1" applyAlignment="1">
      <alignment horizontal="left" vertical="center"/>
    </xf>
    <xf numFmtId="0" fontId="9" fillId="4" borderId="28" xfId="1" applyFont="1" applyFill="1" applyBorder="1" applyAlignment="1">
      <alignment horizontal="left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  <xf numFmtId="0" fontId="4" fillId="4" borderId="20" xfId="1" quotePrefix="1" applyFont="1" applyFill="1" applyBorder="1" applyAlignment="1">
      <alignment horizontal="left" vertical="center"/>
    </xf>
    <xf numFmtId="2" fontId="4" fillId="4" borderId="29" xfId="1" applyNumberFormat="1" applyFont="1" applyFill="1" applyBorder="1" applyAlignment="1">
      <alignment horizontal="center" vertical="center"/>
    </xf>
    <xf numFmtId="2" fontId="4" fillId="4" borderId="21" xfId="1" applyNumberFormat="1" applyFont="1" applyFill="1" applyBorder="1" applyAlignment="1">
      <alignment horizontal="center" vertical="center"/>
    </xf>
    <xf numFmtId="164" fontId="4" fillId="4" borderId="6" xfId="1" applyNumberFormat="1" applyFont="1" applyFill="1" applyBorder="1" applyAlignment="1">
      <alignment horizontal="center" vertical="center"/>
    </xf>
    <xf numFmtId="2" fontId="9" fillId="4" borderId="22" xfId="1" applyNumberFormat="1" applyFont="1" applyFill="1" applyBorder="1" applyAlignment="1">
      <alignment horizontal="center" vertical="center"/>
    </xf>
    <xf numFmtId="0" fontId="4" fillId="4" borderId="24" xfId="1" quotePrefix="1" applyFont="1" applyFill="1" applyBorder="1" applyAlignment="1">
      <alignment horizontal="left" vertical="center"/>
    </xf>
    <xf numFmtId="164" fontId="4" fillId="4" borderId="30" xfId="1" applyNumberFormat="1" applyFont="1" applyFill="1" applyBorder="1" applyAlignment="1">
      <alignment horizontal="center" vertical="center"/>
    </xf>
    <xf numFmtId="49" fontId="4" fillId="4" borderId="31" xfId="1" applyNumberFormat="1" applyFont="1" applyFill="1" applyBorder="1" applyAlignment="1">
      <alignment horizontal="center" vertical="center"/>
    </xf>
    <xf numFmtId="0" fontId="4" fillId="4" borderId="32" xfId="1" quotePrefix="1" applyFont="1" applyFill="1" applyBorder="1" applyAlignment="1">
      <alignment horizontal="left" vertical="center"/>
    </xf>
    <xf numFmtId="2" fontId="4" fillId="0" borderId="32" xfId="1" applyNumberFormat="1" applyFont="1" applyBorder="1" applyAlignment="1">
      <alignment horizontal="center"/>
    </xf>
    <xf numFmtId="2" fontId="4" fillId="4" borderId="33" xfId="1" applyNumberFormat="1" applyFont="1" applyFill="1" applyBorder="1" applyAlignment="1">
      <alignment horizontal="center" vertical="center"/>
    </xf>
    <xf numFmtId="49" fontId="4" fillId="4" borderId="14" xfId="1" applyNumberFormat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left" vertical="center"/>
    </xf>
    <xf numFmtId="1" fontId="9" fillId="0" borderId="16" xfId="1" applyNumberFormat="1" applyFont="1" applyFill="1" applyBorder="1" applyAlignment="1">
      <alignment horizontal="center"/>
    </xf>
    <xf numFmtId="49" fontId="4" fillId="3" borderId="14" xfId="1" applyNumberFormat="1" applyFont="1" applyFill="1" applyBorder="1" applyAlignment="1">
      <alignment horizontal="center" vertical="center"/>
    </xf>
    <xf numFmtId="0" fontId="6" fillId="3" borderId="34" xfId="1" applyFont="1" applyFill="1" applyBorder="1" applyAlignment="1">
      <alignment horizontal="center" vertical="center"/>
    </xf>
    <xf numFmtId="2" fontId="4" fillId="3" borderId="34" xfId="1" applyNumberFormat="1" applyFont="1" applyFill="1" applyBorder="1" applyAlignment="1">
      <alignment horizontal="center" vertical="center"/>
    </xf>
    <xf numFmtId="2" fontId="9" fillId="3" borderId="8" xfId="1" applyNumberFormat="1" applyFont="1" applyFill="1" applyBorder="1" applyAlignment="1">
      <alignment horizontal="center" vertical="center"/>
    </xf>
    <xf numFmtId="49" fontId="4" fillId="4" borderId="19" xfId="1" quotePrefix="1" applyNumberFormat="1" applyFont="1" applyFill="1" applyBorder="1" applyAlignment="1">
      <alignment horizontal="center" vertical="center"/>
    </xf>
    <xf numFmtId="0" fontId="4" fillId="0" borderId="0" xfId="1" applyFont="1" applyFill="1"/>
    <xf numFmtId="49" fontId="4" fillId="4" borderId="35" xfId="1" quotePrefix="1" applyNumberFormat="1" applyFont="1" applyFill="1" applyBorder="1" applyAlignment="1">
      <alignment horizontal="center" vertical="center"/>
    </xf>
    <xf numFmtId="0" fontId="4" fillId="4" borderId="36" xfId="1" applyFont="1" applyFill="1" applyBorder="1" applyAlignment="1">
      <alignment horizontal="left" vertical="center"/>
    </xf>
    <xf numFmtId="2" fontId="4" fillId="4" borderId="36" xfId="1" applyNumberFormat="1" applyFont="1" applyFill="1" applyBorder="1" applyAlignment="1">
      <alignment horizontal="center" vertical="center"/>
    </xf>
    <xf numFmtId="164" fontId="4" fillId="4" borderId="36" xfId="1" applyNumberFormat="1" applyFont="1" applyFill="1" applyBorder="1" applyAlignment="1">
      <alignment horizontal="center" vertical="center"/>
    </xf>
    <xf numFmtId="2" fontId="4" fillId="4" borderId="37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4" fillId="0" borderId="0" xfId="1" applyFont="1" applyAlignment="1">
      <alignment horizontal="right"/>
    </xf>
    <xf numFmtId="0" fontId="11" fillId="0" borderId="0" xfId="1" applyFont="1" applyAlignment="1">
      <alignment horizontal="center"/>
    </xf>
    <xf numFmtId="4" fontId="4" fillId="0" borderId="0" xfId="1" applyNumberFormat="1" applyFont="1"/>
    <xf numFmtId="0" fontId="8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14" fontId="6" fillId="0" borderId="0" xfId="1" quotePrefix="1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Continuous" vertical="center" wrapText="1"/>
    </xf>
    <xf numFmtId="49" fontId="4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2" fontId="6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2" fontId="8" fillId="0" borderId="0" xfId="1" applyNumberFormat="1" applyFont="1" applyFill="1" applyBorder="1" applyAlignment="1">
      <alignment horizontal="right" vertical="center"/>
    </xf>
    <xf numFmtId="0" fontId="6" fillId="0" borderId="0" xfId="1" quotePrefix="1" applyFont="1" applyFill="1" applyBorder="1" applyAlignment="1">
      <alignment horizontal="left" vertical="center"/>
    </xf>
    <xf numFmtId="2" fontId="4" fillId="0" borderId="0" xfId="1" applyNumberFormat="1" applyFont="1" applyBorder="1"/>
    <xf numFmtId="2" fontId="4" fillId="0" borderId="0" xfId="1" applyNumberFormat="1" applyFont="1"/>
    <xf numFmtId="49" fontId="4" fillId="0" borderId="0" xfId="1" quotePrefix="1" applyNumberFormat="1" applyFont="1" applyFill="1" applyBorder="1" applyAlignment="1">
      <alignment horizontal="center" vertical="center"/>
    </xf>
    <xf numFmtId="0" fontId="4" fillId="0" borderId="0" xfId="1" applyFont="1" applyBorder="1"/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 wrapText="1"/>
    </xf>
    <xf numFmtId="0" fontId="12" fillId="0" borderId="0" xfId="1" applyFont="1" applyAlignment="1">
      <alignment horizontal="right"/>
    </xf>
    <xf numFmtId="2" fontId="6" fillId="0" borderId="0" xfId="1" quotePrefix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4" fillId="0" borderId="0" xfId="1" quotePrefix="1" applyFont="1" applyFill="1" applyBorder="1" applyAlignment="1">
      <alignment horizontal="center" vertical="center"/>
    </xf>
    <xf numFmtId="2" fontId="6" fillId="0" borderId="0" xfId="1" applyNumberFormat="1" applyFont="1" applyFill="1" applyBorder="1" applyAlignment="1">
      <alignment vertical="center"/>
    </xf>
    <xf numFmtId="2" fontId="13" fillId="0" borderId="0" xfId="1" applyNumberFormat="1" applyFont="1" applyFill="1" applyBorder="1" applyAlignment="1">
      <alignment horizontal="right" vertical="center"/>
    </xf>
    <xf numFmtId="2" fontId="6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12" fillId="0" borderId="0" xfId="1" applyFont="1"/>
    <xf numFmtId="0" fontId="14" fillId="0" borderId="0" xfId="1" applyFont="1"/>
    <xf numFmtId="0" fontId="7" fillId="0" borderId="0" xfId="1" applyFont="1" applyBorder="1" applyAlignment="1">
      <alignment vertical="center" wrapText="1"/>
    </xf>
    <xf numFmtId="0" fontId="6" fillId="3" borderId="2" xfId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4" borderId="38" xfId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 wrapText="1"/>
    </xf>
    <xf numFmtId="2" fontId="4" fillId="4" borderId="11" xfId="1" applyNumberFormat="1" applyFont="1" applyFill="1" applyBorder="1" applyAlignment="1">
      <alignment horizontal="center" vertical="center"/>
    </xf>
    <xf numFmtId="164" fontId="4" fillId="4" borderId="0" xfId="1" applyNumberFormat="1" applyFont="1" applyFill="1" applyBorder="1" applyAlignment="1">
      <alignment horizontal="center" vertical="center"/>
    </xf>
    <xf numFmtId="2" fontId="4" fillId="4" borderId="39" xfId="1" applyNumberFormat="1" applyFont="1" applyFill="1" applyBorder="1" applyAlignment="1">
      <alignment horizontal="center" vertical="center"/>
    </xf>
    <xf numFmtId="0" fontId="14" fillId="0" borderId="0" xfId="1" applyFont="1" applyBorder="1"/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40" xfId="1" quotePrefix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/>
    </xf>
    <xf numFmtId="2" fontId="4" fillId="4" borderId="41" xfId="1" applyNumberFormat="1" applyFont="1" applyFill="1" applyBorder="1" applyAlignment="1">
      <alignment horizontal="center" vertical="center"/>
    </xf>
    <xf numFmtId="2" fontId="4" fillId="4" borderId="8" xfId="1" applyNumberFormat="1" applyFont="1" applyFill="1" applyBorder="1" applyAlignment="1">
      <alignment horizontal="center" vertical="center"/>
    </xf>
    <xf numFmtId="0" fontId="4" fillId="4" borderId="38" xfId="1" quotePrefix="1" applyFont="1" applyFill="1" applyBorder="1" applyAlignment="1">
      <alignment horizontal="center" vertical="center"/>
    </xf>
    <xf numFmtId="0" fontId="9" fillId="4" borderId="12" xfId="1" applyFont="1" applyFill="1" applyBorder="1" applyAlignment="1">
      <alignment vertical="center"/>
    </xf>
    <xf numFmtId="2" fontId="4" fillId="4" borderId="42" xfId="1" applyNumberFormat="1" applyFont="1" applyFill="1" applyBorder="1" applyAlignment="1">
      <alignment horizontal="center" vertical="center"/>
    </xf>
    <xf numFmtId="164" fontId="4" fillId="4" borderId="11" xfId="1" applyNumberFormat="1" applyFont="1" applyFill="1" applyBorder="1" applyAlignment="1">
      <alignment horizontal="center" vertical="center"/>
    </xf>
    <xf numFmtId="2" fontId="4" fillId="4" borderId="13" xfId="1" applyNumberFormat="1" applyFont="1" applyFill="1" applyBorder="1" applyAlignment="1">
      <alignment horizontal="center" vertical="center"/>
    </xf>
    <xf numFmtId="0" fontId="4" fillId="4" borderId="43" xfId="1" quotePrefix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vertical="center"/>
    </xf>
    <xf numFmtId="2" fontId="4" fillId="0" borderId="44" xfId="1" applyNumberFormat="1" applyFont="1" applyFill="1" applyBorder="1" applyAlignment="1">
      <alignment horizontal="center" vertical="center"/>
    </xf>
    <xf numFmtId="164" fontId="4" fillId="4" borderId="16" xfId="1" applyNumberFormat="1" applyFont="1" applyFill="1" applyBorder="1" applyAlignment="1">
      <alignment horizontal="center" vertical="center"/>
    </xf>
    <xf numFmtId="2" fontId="4" fillId="4" borderId="18" xfId="1" applyNumberFormat="1" applyFont="1" applyFill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/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0" fontId="11" fillId="0" borderId="0" xfId="1" applyFont="1" applyAlignment="1">
      <alignment horizontal="center" vertical="top"/>
    </xf>
    <xf numFmtId="4" fontId="14" fillId="0" borderId="0" xfId="1" applyNumberFormat="1" applyFont="1"/>
    <xf numFmtId="0" fontId="18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20" fillId="0" borderId="0" xfId="1" applyFont="1" applyFill="1" applyBorder="1"/>
    <xf numFmtId="14" fontId="21" fillId="0" borderId="0" xfId="1" quotePrefix="1" applyNumberFormat="1" applyFont="1" applyFill="1" applyBorder="1" applyAlignment="1">
      <alignment horizontal="center"/>
    </xf>
    <xf numFmtId="0" fontId="18" fillId="0" borderId="0" xfId="1" applyFont="1" applyFill="1" applyBorder="1" applyAlignment="1">
      <alignment horizontal="centerContinuous" vertical="center" wrapText="1"/>
    </xf>
    <xf numFmtId="49" fontId="20" fillId="0" borderId="0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left" vertical="center"/>
    </xf>
    <xf numFmtId="2" fontId="21" fillId="0" borderId="0" xfId="1" applyNumberFormat="1" applyFont="1" applyFill="1" applyBorder="1" applyAlignment="1">
      <alignment horizontal="right" vertical="center"/>
    </xf>
    <xf numFmtId="164" fontId="21" fillId="0" borderId="0" xfId="1" applyNumberFormat="1" applyFont="1" applyFill="1" applyBorder="1" applyAlignment="1">
      <alignment horizontal="right" vertical="center"/>
    </xf>
    <xf numFmtId="2" fontId="18" fillId="0" borderId="0" xfId="1" applyNumberFormat="1" applyFont="1" applyFill="1" applyBorder="1" applyAlignment="1">
      <alignment horizontal="right" vertical="center"/>
    </xf>
    <xf numFmtId="0" fontId="21" fillId="0" borderId="0" xfId="1" quotePrefix="1" applyFont="1" applyFill="1" applyBorder="1" applyAlignment="1">
      <alignment horizontal="left" vertical="center"/>
    </xf>
    <xf numFmtId="2" fontId="14" fillId="0" borderId="0" xfId="1" applyNumberFormat="1" applyFont="1" applyBorder="1"/>
    <xf numFmtId="2" fontId="14" fillId="0" borderId="0" xfId="1" applyNumberFormat="1" applyFont="1"/>
    <xf numFmtId="49" fontId="20" fillId="0" borderId="0" xfId="1" quotePrefix="1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vertical="center" wrapText="1"/>
    </xf>
    <xf numFmtId="2" fontId="21" fillId="0" borderId="0" xfId="1" quotePrefix="1" applyNumberFormat="1" applyFont="1" applyFill="1" applyBorder="1" applyAlignment="1">
      <alignment horizontal="right" vertical="center"/>
    </xf>
    <xf numFmtId="0" fontId="21" fillId="0" borderId="0" xfId="1" applyFont="1" applyFill="1" applyBorder="1" applyAlignment="1">
      <alignment vertical="center"/>
    </xf>
    <xf numFmtId="0" fontId="20" fillId="0" borderId="0" xfId="1" quotePrefix="1" applyFont="1" applyFill="1" applyBorder="1" applyAlignment="1">
      <alignment horizontal="center" vertical="center"/>
    </xf>
    <xf numFmtId="2" fontId="21" fillId="0" borderId="0" xfId="1" applyNumberFormat="1" applyFont="1" applyFill="1" applyBorder="1" applyAlignment="1">
      <alignment vertical="center"/>
    </xf>
    <xf numFmtId="2" fontId="21" fillId="0" borderId="0" xfId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left" vertical="center"/>
    </xf>
    <xf numFmtId="0" fontId="14" fillId="0" borderId="0" xfId="1" applyFont="1" applyFill="1" applyBorder="1"/>
    <xf numFmtId="0" fontId="12" fillId="0" borderId="0" xfId="1" applyFont="1" applyAlignment="1">
      <alignment horizontal="left" vertical="center"/>
    </xf>
    <xf numFmtId="0" fontId="14" fillId="0" borderId="0" xfId="1" applyFont="1" applyFill="1"/>
    <xf numFmtId="0" fontId="12" fillId="0" borderId="0" xfId="1" applyFont="1" applyAlignment="1">
      <alignment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4" xfId="1" applyFont="1" applyFill="1" applyBorder="1" applyAlignment="1">
      <alignment horizontal="center" vertical="center"/>
    </xf>
    <xf numFmtId="0" fontId="22" fillId="5" borderId="9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14" fontId="6" fillId="6" borderId="0" xfId="1" quotePrefix="1" applyNumberFormat="1" applyFont="1" applyFill="1" applyBorder="1" applyAlignment="1">
      <alignment horizontal="center"/>
    </xf>
    <xf numFmtId="0" fontId="8" fillId="5" borderId="0" xfId="1" applyFont="1" applyFill="1" applyBorder="1" applyAlignment="1">
      <alignment horizontal="centerContinuous" vertical="center" wrapText="1"/>
    </xf>
    <xf numFmtId="0" fontId="8" fillId="5" borderId="13" xfId="1" applyFont="1" applyFill="1" applyBorder="1" applyAlignment="1">
      <alignment horizontal="centerContinuous" vertical="center" wrapText="1"/>
    </xf>
    <xf numFmtId="49" fontId="12" fillId="4" borderId="45" xfId="1" applyNumberFormat="1" applyFont="1" applyFill="1" applyBorder="1" applyAlignment="1">
      <alignment horizontal="center" vertical="center"/>
    </xf>
    <xf numFmtId="0" fontId="9" fillId="4" borderId="46" xfId="1" applyFont="1" applyFill="1" applyBorder="1" applyAlignment="1">
      <alignment horizontal="left" vertical="center"/>
    </xf>
    <xf numFmtId="2" fontId="4" fillId="4" borderId="46" xfId="1" applyNumberFormat="1" applyFont="1" applyFill="1" applyBorder="1" applyAlignment="1">
      <alignment horizontal="center" vertical="center"/>
    </xf>
    <xf numFmtId="164" fontId="4" fillId="4" borderId="47" xfId="1" applyNumberFormat="1" applyFont="1" applyFill="1" applyBorder="1" applyAlignment="1">
      <alignment horizontal="center" vertical="center"/>
    </xf>
    <xf numFmtId="2" fontId="4" fillId="4" borderId="48" xfId="1" applyNumberFormat="1" applyFont="1" applyFill="1" applyBorder="1" applyAlignment="1">
      <alignment horizontal="center" vertical="center"/>
    </xf>
    <xf numFmtId="49" fontId="12" fillId="4" borderId="23" xfId="1" applyNumberFormat="1" applyFont="1" applyFill="1" applyBorder="1" applyAlignment="1">
      <alignment horizontal="center" vertical="center"/>
    </xf>
    <xf numFmtId="2" fontId="12" fillId="4" borderId="9" xfId="1" applyNumberFormat="1" applyFont="1" applyFill="1" applyBorder="1" applyAlignment="1">
      <alignment horizontal="center" vertical="center"/>
    </xf>
    <xf numFmtId="49" fontId="12" fillId="6" borderId="1" xfId="1" applyNumberFormat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/>
    </xf>
    <xf numFmtId="2" fontId="4" fillId="6" borderId="2" xfId="1" applyNumberFormat="1" applyFont="1" applyFill="1" applyBorder="1" applyAlignment="1">
      <alignment horizontal="center" vertical="center"/>
    </xf>
    <xf numFmtId="164" fontId="4" fillId="6" borderId="2" xfId="1" applyNumberFormat="1" applyFont="1" applyFill="1" applyBorder="1" applyAlignment="1">
      <alignment horizontal="center" vertical="center"/>
    </xf>
    <xf numFmtId="2" fontId="9" fillId="6" borderId="3" xfId="1" applyNumberFormat="1" applyFont="1" applyFill="1" applyBorder="1" applyAlignment="1">
      <alignment horizontal="center" vertical="center"/>
    </xf>
    <xf numFmtId="2" fontId="12" fillId="0" borderId="0" xfId="1" applyNumberFormat="1" applyFont="1"/>
    <xf numFmtId="0" fontId="6" fillId="6" borderId="2" xfId="1" applyFont="1" applyFill="1" applyBorder="1" applyAlignment="1">
      <alignment horizontal="center" vertical="center"/>
    </xf>
    <xf numFmtId="49" fontId="12" fillId="4" borderId="23" xfId="1" quotePrefix="1" applyNumberFormat="1" applyFont="1" applyFill="1" applyBorder="1" applyAlignment="1">
      <alignment horizontal="center" vertical="center"/>
    </xf>
    <xf numFmtId="164" fontId="4" fillId="4" borderId="24" xfId="1" applyNumberFormat="1" applyFont="1" applyFill="1" applyBorder="1" applyAlignment="1">
      <alignment horizontal="center" vertical="center"/>
    </xf>
    <xf numFmtId="0" fontId="4" fillId="4" borderId="24" xfId="1" applyFont="1" applyFill="1" applyBorder="1" applyAlignment="1">
      <alignment horizontal="left" vertical="center"/>
    </xf>
    <xf numFmtId="2" fontId="4" fillId="6" borderId="3" xfId="1" applyNumberFormat="1" applyFont="1" applyFill="1" applyBorder="1" applyAlignment="1">
      <alignment horizontal="center" vertical="center"/>
    </xf>
    <xf numFmtId="49" fontId="12" fillId="4" borderId="38" xfId="1" applyNumberFormat="1" applyFont="1" applyFill="1" applyBorder="1" applyAlignment="1">
      <alignment horizontal="center" vertical="center"/>
    </xf>
    <xf numFmtId="0" fontId="6" fillId="6" borderId="2" xfId="1" applyFont="1" applyFill="1" applyBorder="1" applyAlignment="1">
      <alignment horizontal="center" vertical="center" wrapText="1"/>
    </xf>
    <xf numFmtId="0" fontId="4" fillId="4" borderId="11" xfId="1" quotePrefix="1" applyFont="1" applyFill="1" applyBorder="1" applyAlignment="1">
      <alignment horizontal="left" vertical="center"/>
    </xf>
    <xf numFmtId="2" fontId="4" fillId="4" borderId="11" xfId="1" quotePrefix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/>
    </xf>
    <xf numFmtId="2" fontId="4" fillId="0" borderId="11" xfId="1" applyNumberFormat="1" applyFont="1" applyFill="1" applyBorder="1" applyAlignment="1">
      <alignment horizontal="center" vertical="center"/>
    </xf>
    <xf numFmtId="0" fontId="12" fillId="4" borderId="38" xfId="1" quotePrefix="1" applyFont="1" applyFill="1" applyBorder="1" applyAlignment="1">
      <alignment horizontal="center" vertical="center"/>
    </xf>
    <xf numFmtId="0" fontId="12" fillId="6" borderId="1" xfId="1" quotePrefix="1" applyFont="1" applyFill="1" applyBorder="1" applyAlignment="1">
      <alignment horizontal="center" vertical="center"/>
    </xf>
    <xf numFmtId="0" fontId="12" fillId="4" borderId="43" xfId="1" quotePrefix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vertical="center"/>
    </xf>
    <xf numFmtId="2" fontId="4" fillId="4" borderId="16" xfId="1" applyNumberFormat="1" applyFont="1" applyFill="1" applyBorder="1" applyAlignment="1">
      <alignment horizontal="center" vertical="center"/>
    </xf>
    <xf numFmtId="164" fontId="4" fillId="4" borderId="34" xfId="1" applyNumberFormat="1" applyFont="1" applyFill="1" applyBorder="1" applyAlignment="1">
      <alignment horizontal="center" vertical="center"/>
    </xf>
    <xf numFmtId="2" fontId="4" fillId="4" borderId="49" xfId="1" applyNumberFormat="1" applyFont="1" applyFill="1" applyBorder="1" applyAlignment="1">
      <alignment horizontal="center" vertical="center"/>
    </xf>
    <xf numFmtId="0" fontId="12" fillId="4" borderId="50" xfId="1" quotePrefix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vertical="center"/>
    </xf>
    <xf numFmtId="2" fontId="4" fillId="0" borderId="51" xfId="1" applyNumberFormat="1" applyFont="1" applyFill="1" applyBorder="1" applyAlignment="1">
      <alignment horizontal="center" vertical="center"/>
    </xf>
    <xf numFmtId="2" fontId="4" fillId="0" borderId="2" xfId="1" applyNumberFormat="1" applyFont="1" applyFill="1" applyBorder="1" applyAlignment="1">
      <alignment horizontal="center" vertical="center"/>
    </xf>
    <xf numFmtId="2" fontId="4" fillId="0" borderId="3" xfId="1" applyNumberFormat="1" applyFont="1" applyFill="1" applyBorder="1" applyAlignment="1">
      <alignment horizontal="center" vertical="center"/>
    </xf>
    <xf numFmtId="4" fontId="12" fillId="0" borderId="0" xfId="1" applyNumberFormat="1" applyFont="1"/>
    <xf numFmtId="0" fontId="22" fillId="0" borderId="0" xfId="1" applyFont="1" applyFill="1" applyBorder="1" applyAlignment="1">
      <alignment horizontal="center" vertical="center"/>
    </xf>
    <xf numFmtId="0" fontId="12" fillId="0" borderId="0" xfId="1" applyFont="1" applyFill="1" applyBorder="1"/>
    <xf numFmtId="14" fontId="23" fillId="0" borderId="0" xfId="1" quotePrefix="1" applyNumberFormat="1" applyFont="1" applyFill="1" applyBorder="1" applyAlignment="1">
      <alignment horizontal="center"/>
    </xf>
    <xf numFmtId="0" fontId="22" fillId="0" borderId="0" xfId="1" applyFont="1" applyFill="1" applyBorder="1" applyAlignment="1">
      <alignment horizontal="centerContinuous" vertical="center" wrapText="1"/>
    </xf>
    <xf numFmtId="0" fontId="12" fillId="0" borderId="0" xfId="1" applyFont="1" applyFill="1"/>
    <xf numFmtId="49" fontId="12" fillId="0" borderId="0" xfId="1" applyNumberFormat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left" vertical="center"/>
    </xf>
    <xf numFmtId="2" fontId="23" fillId="0" borderId="0" xfId="1" applyNumberFormat="1" applyFont="1" applyFill="1" applyBorder="1" applyAlignment="1">
      <alignment horizontal="right" vertical="center"/>
    </xf>
    <xf numFmtId="164" fontId="23" fillId="0" borderId="0" xfId="1" applyNumberFormat="1" applyFont="1" applyFill="1" applyBorder="1" applyAlignment="1">
      <alignment horizontal="right" vertical="center"/>
    </xf>
    <xf numFmtId="0" fontId="20" fillId="0" borderId="0" xfId="2" applyNumberFormat="1" applyFont="1" applyFill="1" applyBorder="1" applyAlignment="1"/>
    <xf numFmtId="0" fontId="6" fillId="0" borderId="0" xfId="2" quotePrefix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left" wrapText="1"/>
    </xf>
    <xf numFmtId="0" fontId="12" fillId="0" borderId="0" xfId="2" applyNumberFormat="1" applyFont="1" applyFill="1" applyBorder="1" applyAlignment="1">
      <alignment horizontal="center" vertical="center"/>
    </xf>
    <xf numFmtId="0" fontId="20" fillId="0" borderId="0" xfId="2" applyNumberFormat="1" applyFont="1" applyFill="1" applyBorder="1" applyAlignment="1">
      <alignment vertical="center"/>
    </xf>
    <xf numFmtId="0" fontId="21" fillId="0" borderId="0" xfId="2" applyNumberFormat="1" applyFont="1" applyFill="1" applyBorder="1" applyAlignment="1">
      <alignment horizontal="center" vertical="center"/>
    </xf>
    <xf numFmtId="0" fontId="21" fillId="0" borderId="0" xfId="2" applyNumberFormat="1" applyFont="1" applyFill="1" applyBorder="1" applyAlignment="1">
      <alignment horizontal="center"/>
    </xf>
    <xf numFmtId="0" fontId="21" fillId="7" borderId="52" xfId="2" applyFont="1" applyFill="1" applyBorder="1" applyAlignment="1">
      <alignment vertical="center" wrapText="1"/>
    </xf>
    <xf numFmtId="0" fontId="21" fillId="7" borderId="52" xfId="2" applyNumberFormat="1" applyFont="1" applyFill="1" applyBorder="1" applyAlignment="1" applyProtection="1">
      <alignment horizontal="center" vertical="center" wrapText="1"/>
    </xf>
    <xf numFmtId="0" fontId="21" fillId="4" borderId="53" xfId="2" applyNumberFormat="1" applyFont="1" applyFill="1" applyBorder="1" applyAlignment="1" applyProtection="1">
      <alignment horizontal="left" vertical="center" wrapText="1"/>
    </xf>
    <xf numFmtId="0" fontId="20" fillId="4" borderId="53" xfId="2" applyNumberFormat="1" applyFont="1" applyFill="1" applyBorder="1" applyAlignment="1" applyProtection="1">
      <alignment horizontal="left" vertical="center" wrapText="1"/>
    </xf>
    <xf numFmtId="2" fontId="20" fillId="0" borderId="53" xfId="2" applyNumberFormat="1" applyFont="1" applyFill="1" applyBorder="1" applyAlignment="1">
      <alignment horizontal="center" vertical="center"/>
    </xf>
    <xf numFmtId="0" fontId="20" fillId="0" borderId="54" xfId="2" applyNumberFormat="1" applyFont="1" applyFill="1" applyBorder="1" applyAlignment="1">
      <alignment horizontal="left" vertical="center"/>
    </xf>
    <xf numFmtId="0" fontId="20" fillId="4" borderId="54" xfId="2" applyNumberFormat="1" applyFont="1" applyFill="1" applyBorder="1" applyAlignment="1" applyProtection="1">
      <alignment horizontal="left" vertical="center" wrapText="1"/>
    </xf>
    <xf numFmtId="2" fontId="20" fillId="0" borderId="54" xfId="2" applyNumberFormat="1" applyFont="1" applyFill="1" applyBorder="1" applyAlignment="1">
      <alignment horizontal="center" vertical="center"/>
    </xf>
    <xf numFmtId="0" fontId="20" fillId="0" borderId="54" xfId="2" applyNumberFormat="1" applyFont="1" applyFill="1" applyBorder="1" applyAlignment="1"/>
    <xf numFmtId="0" fontId="20" fillId="0" borderId="55" xfId="2" applyNumberFormat="1" applyFont="1" applyFill="1" applyBorder="1" applyAlignment="1"/>
    <xf numFmtId="0" fontId="20" fillId="4" borderId="55" xfId="2" applyNumberFormat="1" applyFont="1" applyFill="1" applyBorder="1" applyAlignment="1" applyProtection="1">
      <alignment horizontal="left" vertical="center" wrapText="1"/>
    </xf>
    <xf numFmtId="2" fontId="20" fillId="0" borderId="55" xfId="2" applyNumberFormat="1" applyFont="1" applyFill="1" applyBorder="1" applyAlignment="1">
      <alignment horizontal="center" vertical="center"/>
    </xf>
    <xf numFmtId="0" fontId="21" fillId="0" borderId="53" xfId="2" applyNumberFormat="1" applyFont="1" applyFill="1" applyBorder="1" applyAlignment="1"/>
    <xf numFmtId="0" fontId="21" fillId="0" borderId="54" xfId="2" applyNumberFormat="1" applyFont="1" applyFill="1" applyBorder="1" applyAlignment="1"/>
    <xf numFmtId="0" fontId="20" fillId="0" borderId="0" xfId="2" applyNumberFormat="1" applyFont="1" applyFill="1" applyBorder="1" applyAlignment="1">
      <alignment horizontal="right"/>
    </xf>
    <xf numFmtId="0" fontId="24" fillId="0" borderId="0" xfId="2" applyNumberFormat="1" applyFont="1" applyFill="1" applyBorder="1" applyAlignment="1"/>
    <xf numFmtId="0" fontId="24" fillId="0" borderId="0" xfId="2" applyNumberFormat="1" applyFont="1" applyFill="1" applyBorder="1" applyAlignment="1">
      <alignment horizontal="center" vertical="center"/>
    </xf>
    <xf numFmtId="2" fontId="20" fillId="4" borderId="56" xfId="2" applyNumberFormat="1" applyFont="1" applyFill="1" applyBorder="1" applyAlignment="1" applyProtection="1">
      <alignment horizontal="center" vertical="center" wrapText="1"/>
    </xf>
    <xf numFmtId="2" fontId="20" fillId="0" borderId="0" xfId="2" applyNumberFormat="1" applyFont="1" applyFill="1" applyBorder="1" applyAlignment="1"/>
    <xf numFmtId="0" fontId="20" fillId="4" borderId="0" xfId="2" applyNumberFormat="1" applyFont="1" applyFill="1" applyBorder="1" applyAlignment="1" applyProtection="1">
      <alignment horizontal="left" vertical="center" wrapText="1"/>
    </xf>
    <xf numFmtId="2" fontId="20" fillId="4" borderId="57" xfId="2" applyNumberFormat="1" applyFont="1" applyFill="1" applyBorder="1" applyAlignment="1" applyProtection="1">
      <alignment horizontal="center" vertical="center" wrapText="1"/>
    </xf>
    <xf numFmtId="0" fontId="24" fillId="0" borderId="0" xfId="2" applyNumberFormat="1" applyFont="1" applyFill="1" applyBorder="1" applyAlignment="1">
      <alignment horizontal="center" vertical="center" wrapText="1"/>
    </xf>
    <xf numFmtId="0" fontId="21" fillId="4" borderId="58" xfId="2" applyNumberFormat="1" applyFont="1" applyFill="1" applyBorder="1" applyAlignment="1" applyProtection="1">
      <alignment horizontal="left" vertical="top" wrapText="1"/>
    </xf>
    <xf numFmtId="0" fontId="20" fillId="4" borderId="59" xfId="2" applyNumberFormat="1" applyFont="1" applyFill="1" applyBorder="1" applyAlignment="1" applyProtection="1">
      <alignment horizontal="left" vertical="top" wrapText="1"/>
    </xf>
    <xf numFmtId="2" fontId="20" fillId="4" borderId="56" xfId="2" applyNumberFormat="1" applyFont="1" applyFill="1" applyBorder="1" applyAlignment="1" applyProtection="1">
      <alignment horizontal="center" vertical="top" wrapText="1"/>
    </xf>
    <xf numFmtId="0" fontId="25" fillId="4" borderId="58" xfId="2" applyNumberFormat="1" applyFont="1" applyFill="1" applyBorder="1" applyAlignment="1" applyProtection="1">
      <alignment horizontal="left" vertical="top" wrapText="1"/>
      <protection locked="0"/>
    </xf>
    <xf numFmtId="0" fontId="25" fillId="4" borderId="60" xfId="2" applyNumberFormat="1" applyFont="1" applyFill="1" applyBorder="1" applyAlignment="1" applyProtection="1">
      <alignment horizontal="left" vertical="top" wrapText="1"/>
      <protection locked="0"/>
    </xf>
    <xf numFmtId="0" fontId="20" fillId="4" borderId="61" xfId="2" applyNumberFormat="1" applyFont="1" applyFill="1" applyBorder="1" applyAlignment="1" applyProtection="1">
      <alignment horizontal="left" vertical="top" wrapText="1"/>
    </xf>
    <xf numFmtId="2" fontId="20" fillId="4" borderId="57" xfId="2" applyNumberFormat="1" applyFont="1" applyFill="1" applyBorder="1" applyAlignment="1" applyProtection="1">
      <alignment horizontal="center" vertical="top" wrapText="1"/>
    </xf>
    <xf numFmtId="0" fontId="20" fillId="0" borderId="0" xfId="1" applyNumberFormat="1" applyFont="1" applyFill="1" applyBorder="1" applyAlignment="1"/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24" fillId="0" borderId="0" xfId="1" applyNumberFormat="1" applyFont="1" applyFill="1" applyBorder="1" applyAlignment="1">
      <alignment horizontal="center" vertical="center" wrapText="1"/>
    </xf>
    <xf numFmtId="0" fontId="21" fillId="0" borderId="0" xfId="1" applyNumberFormat="1" applyFont="1" applyFill="1" applyBorder="1" applyAlignment="1">
      <alignment horizontal="center" vertical="center"/>
    </xf>
    <xf numFmtId="0" fontId="21" fillId="4" borderId="53" xfId="1" applyNumberFormat="1" applyFont="1" applyFill="1" applyBorder="1" applyAlignment="1" applyProtection="1">
      <alignment horizontal="left" vertical="center" wrapText="1"/>
    </xf>
    <xf numFmtId="0" fontId="20" fillId="4" borderId="53" xfId="1" applyNumberFormat="1" applyFont="1" applyFill="1" applyBorder="1" applyAlignment="1" applyProtection="1">
      <alignment horizontal="left" vertical="center" wrapText="1"/>
    </xf>
    <xf numFmtId="2" fontId="20" fillId="0" borderId="53" xfId="1" applyNumberFormat="1" applyFont="1" applyFill="1" applyBorder="1" applyAlignment="1">
      <alignment horizontal="center" vertical="center"/>
    </xf>
    <xf numFmtId="2" fontId="21" fillId="0" borderId="53" xfId="1" applyNumberFormat="1" applyFont="1" applyFill="1" applyBorder="1" applyAlignment="1">
      <alignment horizontal="center" vertical="center"/>
    </xf>
    <xf numFmtId="0" fontId="20" fillId="0" borderId="54" xfId="1" applyNumberFormat="1" applyFont="1" applyFill="1" applyBorder="1" applyAlignment="1">
      <alignment horizontal="left" vertical="center"/>
    </xf>
    <xf numFmtId="0" fontId="20" fillId="4" borderId="54" xfId="1" applyNumberFormat="1" applyFont="1" applyFill="1" applyBorder="1" applyAlignment="1" applyProtection="1">
      <alignment horizontal="left" vertical="center" wrapText="1"/>
    </xf>
    <xf numFmtId="2" fontId="20" fillId="0" borderId="54" xfId="1" applyNumberFormat="1" applyFont="1" applyFill="1" applyBorder="1" applyAlignment="1">
      <alignment horizontal="center" vertical="center"/>
    </xf>
    <xf numFmtId="2" fontId="21" fillId="0" borderId="54" xfId="1" applyNumberFormat="1" applyFont="1" applyFill="1" applyBorder="1" applyAlignment="1">
      <alignment horizontal="center" vertical="center"/>
    </xf>
    <xf numFmtId="0" fontId="20" fillId="0" borderId="54" xfId="1" applyNumberFormat="1" applyFont="1" applyFill="1" applyBorder="1" applyAlignment="1"/>
    <xf numFmtId="0" fontId="20" fillId="0" borderId="55" xfId="1" applyNumberFormat="1" applyFont="1" applyFill="1" applyBorder="1" applyAlignment="1"/>
    <xf numFmtId="0" fontId="20" fillId="4" borderId="55" xfId="1" applyNumberFormat="1" applyFont="1" applyFill="1" applyBorder="1" applyAlignment="1" applyProtection="1">
      <alignment horizontal="left" vertical="center" wrapText="1"/>
    </xf>
    <xf numFmtId="2" fontId="20" fillId="0" borderId="55" xfId="1" applyNumberFormat="1" applyFont="1" applyFill="1" applyBorder="1" applyAlignment="1">
      <alignment horizontal="center" vertical="center"/>
    </xf>
    <xf numFmtId="2" fontId="21" fillId="0" borderId="55" xfId="1" applyNumberFormat="1" applyFont="1" applyFill="1" applyBorder="1" applyAlignment="1">
      <alignment horizontal="center" vertical="center"/>
    </xf>
    <xf numFmtId="0" fontId="21" fillId="0" borderId="53" xfId="1" applyNumberFormat="1" applyFont="1" applyFill="1" applyBorder="1" applyAlignment="1"/>
    <xf numFmtId="0" fontId="21" fillId="4" borderId="1" xfId="1" applyNumberFormat="1" applyFont="1" applyFill="1" applyBorder="1" applyAlignment="1" applyProtection="1">
      <alignment horizontal="center" vertical="center" wrapText="1"/>
    </xf>
    <xf numFmtId="0" fontId="21" fillId="4" borderId="2" xfId="1" applyNumberFormat="1" applyFont="1" applyFill="1" applyBorder="1" applyAlignment="1" applyProtection="1">
      <alignment horizontal="center" vertical="center" wrapText="1"/>
    </xf>
    <xf numFmtId="0" fontId="21" fillId="4" borderId="3" xfId="1" applyNumberFormat="1" applyFont="1" applyFill="1" applyBorder="1" applyAlignment="1" applyProtection="1">
      <alignment horizontal="center" vertical="center" wrapText="1"/>
    </xf>
    <xf numFmtId="0" fontId="21" fillId="0" borderId="54" xfId="1" applyNumberFormat="1" applyFont="1" applyFill="1" applyBorder="1" applyAlignment="1"/>
    <xf numFmtId="2" fontId="20" fillId="0" borderId="3" xfId="1" applyNumberFormat="1" applyFont="1" applyFill="1" applyBorder="1" applyAlignment="1">
      <alignment horizontal="center" vertical="center"/>
    </xf>
    <xf numFmtId="2" fontId="21" fillId="0" borderId="52" xfId="1" applyNumberFormat="1" applyFont="1" applyFill="1" applyBorder="1" applyAlignment="1">
      <alignment horizontal="center" vertical="center"/>
    </xf>
    <xf numFmtId="0" fontId="20" fillId="0" borderId="1" xfId="1" applyNumberFormat="1" applyFont="1" applyFill="1" applyBorder="1" applyAlignment="1"/>
    <xf numFmtId="0" fontId="20" fillId="4" borderId="2" xfId="1" applyNumberFormat="1" applyFont="1" applyFill="1" applyBorder="1" applyAlignment="1" applyProtection="1">
      <alignment horizontal="left" vertical="center" wrapText="1"/>
    </xf>
    <xf numFmtId="2" fontId="20" fillId="0" borderId="52" xfId="1" applyNumberFormat="1" applyFont="1" applyFill="1" applyBorder="1" applyAlignment="1">
      <alignment horizontal="center" vertical="center"/>
    </xf>
    <xf numFmtId="0" fontId="21" fillId="4" borderId="54" xfId="1" applyNumberFormat="1" applyFont="1" applyFill="1" applyBorder="1" applyAlignment="1" applyProtection="1">
      <alignment horizontal="left" vertical="center" wrapText="1"/>
    </xf>
    <xf numFmtId="0" fontId="21" fillId="4" borderId="52" xfId="1" applyNumberFormat="1" applyFont="1" applyFill="1" applyBorder="1" applyAlignment="1" applyProtection="1">
      <alignment horizontal="left" vertical="center" wrapText="1"/>
    </xf>
    <xf numFmtId="0" fontId="16" fillId="4" borderId="0" xfId="3" applyFont="1" applyFill="1"/>
    <xf numFmtId="0" fontId="6" fillId="4" borderId="0" xfId="3" quotePrefix="1" applyFont="1" applyFill="1" applyAlignment="1">
      <alignment horizontal="right"/>
    </xf>
    <xf numFmtId="0" fontId="16" fillId="0" borderId="0" xfId="4" applyFont="1"/>
    <xf numFmtId="0" fontId="1" fillId="0" borderId="0" xfId="4"/>
    <xf numFmtId="0" fontId="20" fillId="4" borderId="0" xfId="3" applyFont="1" applyFill="1"/>
    <xf numFmtId="0" fontId="16" fillId="0" borderId="0" xfId="3" applyFont="1"/>
    <xf numFmtId="0" fontId="21" fillId="4" borderId="0" xfId="3" applyFont="1" applyFill="1" applyBorder="1" applyAlignment="1">
      <alignment horizontal="left" indent="5"/>
    </xf>
    <xf numFmtId="0" fontId="21" fillId="4" borderId="0" xfId="3" quotePrefix="1" applyFont="1" applyFill="1" applyBorder="1" applyAlignment="1">
      <alignment horizontal="left"/>
    </xf>
    <xf numFmtId="0" fontId="20" fillId="4" borderId="0" xfId="3" applyFont="1" applyFill="1" applyBorder="1" applyAlignment="1"/>
    <xf numFmtId="0" fontId="16" fillId="4" borderId="0" xfId="3" applyFont="1" applyFill="1" applyBorder="1" applyAlignment="1"/>
    <xf numFmtId="0" fontId="21" fillId="4" borderId="0" xfId="3" applyFont="1" applyFill="1" applyAlignment="1">
      <alignment horizontal="center" vertical="center"/>
    </xf>
    <xf numFmtId="0" fontId="16" fillId="0" borderId="0" xfId="4" applyFont="1" applyAlignment="1">
      <alignment vertical="center"/>
    </xf>
    <xf numFmtId="0" fontId="21" fillId="4" borderId="0" xfId="3" applyFont="1" applyFill="1"/>
    <xf numFmtId="0" fontId="21" fillId="4" borderId="4" xfId="3" applyFont="1" applyFill="1" applyBorder="1"/>
    <xf numFmtId="0" fontId="20" fillId="4" borderId="6" xfId="3" applyFont="1" applyFill="1" applyBorder="1"/>
    <xf numFmtId="2" fontId="26" fillId="4" borderId="41" xfId="3" applyNumberFormat="1" applyFont="1" applyFill="1" applyBorder="1" applyAlignment="1" applyProtection="1">
      <alignment horizontal="center"/>
      <protection locked="0"/>
    </xf>
    <xf numFmtId="2" fontId="21" fillId="4" borderId="62" xfId="3" applyNumberFormat="1" applyFont="1" applyFill="1" applyBorder="1" applyAlignment="1">
      <alignment horizontal="center"/>
    </xf>
    <xf numFmtId="0" fontId="21" fillId="4" borderId="9" xfId="3" applyFont="1" applyFill="1" applyBorder="1"/>
    <xf numFmtId="0" fontId="20" fillId="4" borderId="63" xfId="3" applyFont="1" applyFill="1" applyBorder="1"/>
    <xf numFmtId="2" fontId="26" fillId="4" borderId="64" xfId="3" applyNumberFormat="1" applyFont="1" applyFill="1" applyBorder="1" applyAlignment="1" applyProtection="1">
      <alignment horizontal="center"/>
      <protection locked="0"/>
    </xf>
    <xf numFmtId="2" fontId="21" fillId="4" borderId="39" xfId="3" applyNumberFormat="1" applyFont="1" applyFill="1" applyBorder="1" applyAlignment="1">
      <alignment horizontal="center"/>
    </xf>
    <xf numFmtId="0" fontId="2" fillId="0" borderId="0" xfId="4" applyFont="1"/>
    <xf numFmtId="0" fontId="21" fillId="4" borderId="31" xfId="3" applyFont="1" applyFill="1" applyBorder="1"/>
    <xf numFmtId="0" fontId="20" fillId="4" borderId="32" xfId="3" applyFont="1" applyFill="1" applyBorder="1"/>
    <xf numFmtId="2" fontId="26" fillId="4" borderId="32" xfId="3" applyNumberFormat="1" applyFont="1" applyFill="1" applyBorder="1" applyAlignment="1" applyProtection="1">
      <alignment horizontal="center"/>
      <protection locked="0"/>
    </xf>
    <xf numFmtId="2" fontId="21" fillId="4" borderId="65" xfId="3" applyNumberFormat="1" applyFont="1" applyFill="1" applyBorder="1" applyAlignment="1">
      <alignment horizontal="center"/>
    </xf>
    <xf numFmtId="2" fontId="26" fillId="4" borderId="63" xfId="3" applyNumberFormat="1" applyFont="1" applyFill="1" applyBorder="1" applyAlignment="1" applyProtection="1">
      <alignment horizontal="center"/>
      <protection locked="0"/>
    </xf>
    <xf numFmtId="0" fontId="21" fillId="4" borderId="66" xfId="3" applyFont="1" applyFill="1" applyBorder="1"/>
    <xf numFmtId="0" fontId="20" fillId="4" borderId="30" xfId="3" applyFont="1" applyFill="1" applyBorder="1"/>
    <xf numFmtId="2" fontId="26" fillId="4" borderId="30" xfId="3" applyNumberFormat="1" applyFont="1" applyFill="1" applyBorder="1" applyAlignment="1" applyProtection="1">
      <alignment horizontal="center"/>
      <protection locked="0"/>
    </xf>
    <xf numFmtId="2" fontId="21" fillId="4" borderId="67" xfId="3" applyNumberFormat="1" applyFont="1" applyFill="1" applyBorder="1" applyAlignment="1">
      <alignment horizontal="center"/>
    </xf>
    <xf numFmtId="2" fontId="21" fillId="4" borderId="68" xfId="3" applyNumberFormat="1" applyFont="1" applyFill="1" applyBorder="1" applyAlignment="1">
      <alignment horizontal="center"/>
    </xf>
    <xf numFmtId="2" fontId="26" fillId="4" borderId="69" xfId="3" applyNumberFormat="1" applyFont="1" applyFill="1" applyBorder="1" applyAlignment="1" applyProtection="1">
      <alignment horizontal="center"/>
      <protection locked="0"/>
    </xf>
    <xf numFmtId="2" fontId="26" fillId="4" borderId="70" xfId="3" applyNumberFormat="1" applyFont="1" applyFill="1" applyBorder="1" applyAlignment="1" applyProtection="1">
      <alignment horizontal="center"/>
      <protection locked="0"/>
    </xf>
    <xf numFmtId="0" fontId="21" fillId="4" borderId="31" xfId="3" applyFont="1" applyFill="1" applyBorder="1" applyAlignment="1">
      <alignment horizontal="left"/>
    </xf>
    <xf numFmtId="0" fontId="21" fillId="4" borderId="9" xfId="3" applyFont="1" applyFill="1" applyBorder="1" applyAlignment="1">
      <alignment horizontal="left"/>
    </xf>
    <xf numFmtId="14" fontId="21" fillId="4" borderId="14" xfId="3" applyNumberFormat="1" applyFont="1" applyFill="1" applyBorder="1" applyAlignment="1">
      <alignment horizontal="left"/>
    </xf>
    <xf numFmtId="0" fontId="20" fillId="4" borderId="16" xfId="3" applyFont="1" applyFill="1" applyBorder="1"/>
    <xf numFmtId="2" fontId="26" fillId="4" borderId="44" xfId="3" applyNumberFormat="1" applyFont="1" applyFill="1" applyBorder="1" applyAlignment="1" applyProtection="1">
      <alignment horizontal="center"/>
      <protection locked="0"/>
    </xf>
    <xf numFmtId="2" fontId="21" fillId="4" borderId="49" xfId="3" applyNumberFormat="1" applyFont="1" applyFill="1" applyBorder="1" applyAlignment="1">
      <alignment horizontal="center"/>
    </xf>
    <xf numFmtId="0" fontId="20" fillId="0" borderId="0" xfId="1" applyNumberFormat="1" applyFont="1" applyFill="1" applyBorder="1" applyAlignment="1">
      <alignment horizontal="righ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28" fillId="4" borderId="0" xfId="5" applyFont="1" applyFill="1"/>
    <xf numFmtId="37" fontId="21" fillId="4" borderId="0" xfId="5" quotePrefix="1" applyNumberFormat="1" applyFont="1" applyFill="1" applyBorder="1" applyAlignment="1" applyProtection="1">
      <alignment horizontal="center"/>
    </xf>
    <xf numFmtId="37" fontId="21" fillId="4" borderId="0" xfId="5" quotePrefix="1" applyNumberFormat="1" applyFont="1" applyFill="1" applyBorder="1" applyAlignment="1" applyProtection="1">
      <alignment horizontal="right"/>
    </xf>
    <xf numFmtId="37" fontId="6" fillId="4" borderId="0" xfId="5" quotePrefix="1" applyNumberFormat="1" applyFont="1" applyFill="1" applyBorder="1" applyAlignment="1" applyProtection="1">
      <alignment horizontal="right"/>
    </xf>
    <xf numFmtId="37" fontId="29" fillId="4" borderId="0" xfId="5" quotePrefix="1" applyNumberFormat="1" applyFont="1" applyFill="1" applyBorder="1" applyAlignment="1" applyProtection="1">
      <alignment horizontal="right"/>
    </xf>
    <xf numFmtId="0" fontId="5" fillId="0" borderId="0" xfId="1" applyFont="1" applyFill="1" applyBorder="1" applyAlignment="1">
      <alignment horizontal="left" vertical="center" wrapText="1"/>
    </xf>
    <xf numFmtId="165" fontId="28" fillId="0" borderId="0" xfId="6" applyFont="1" applyBorder="1" applyAlignment="1">
      <alignment horizontal="center"/>
    </xf>
    <xf numFmtId="0" fontId="7" fillId="0" borderId="34" xfId="1" applyFont="1" applyBorder="1" applyAlignment="1">
      <alignment horizontal="left" vertical="top" wrapText="1"/>
    </xf>
    <xf numFmtId="166" fontId="29" fillId="4" borderId="0" xfId="5" applyNumberFormat="1" applyFont="1" applyFill="1" applyBorder="1" applyAlignment="1" applyProtection="1">
      <alignment horizontal="center"/>
    </xf>
    <xf numFmtId="166" fontId="6" fillId="4" borderId="4" xfId="5" applyNumberFormat="1" applyFont="1" applyFill="1" applyBorder="1" applyAlignment="1" applyProtection="1">
      <alignment horizontal="center" vertical="center" wrapText="1"/>
    </xf>
    <xf numFmtId="166" fontId="6" fillId="4" borderId="71" xfId="5" applyNumberFormat="1" applyFont="1" applyFill="1" applyBorder="1" applyAlignment="1" applyProtection="1">
      <alignment horizontal="center" vertical="center" wrapText="1"/>
    </xf>
    <xf numFmtId="166" fontId="6" fillId="4" borderId="8" xfId="5" applyNumberFormat="1" applyFont="1" applyFill="1" applyBorder="1" applyAlignment="1" applyProtection="1">
      <alignment horizontal="center" vertical="center" wrapText="1"/>
    </xf>
    <xf numFmtId="166" fontId="6" fillId="4" borderId="14" xfId="5" applyNumberFormat="1" applyFont="1" applyFill="1" applyBorder="1" applyAlignment="1" applyProtection="1">
      <alignment horizontal="center" vertical="center" wrapText="1"/>
    </xf>
    <xf numFmtId="166" fontId="6" fillId="4" borderId="34" xfId="5" applyNumberFormat="1" applyFont="1" applyFill="1" applyBorder="1" applyAlignment="1" applyProtection="1">
      <alignment horizontal="center" vertical="center" wrapText="1"/>
    </xf>
    <xf numFmtId="166" fontId="6" fillId="4" borderId="18" xfId="5" applyNumberFormat="1" applyFont="1" applyFill="1" applyBorder="1" applyAlignment="1" applyProtection="1">
      <alignment horizontal="center" vertical="center" wrapText="1"/>
    </xf>
    <xf numFmtId="166" fontId="24" fillId="4" borderId="0" xfId="5" quotePrefix="1" applyNumberFormat="1" applyFont="1" applyFill="1" applyBorder="1" applyAlignment="1" applyProtection="1">
      <alignment horizontal="center"/>
    </xf>
    <xf numFmtId="0" fontId="20" fillId="4" borderId="0" xfId="5" applyFont="1" applyFill="1" applyBorder="1" applyAlignment="1">
      <alignment horizontal="center" vertical="center"/>
    </xf>
    <xf numFmtId="166" fontId="21" fillId="4" borderId="0" xfId="5" applyNumberFormat="1" applyFont="1" applyFill="1" applyBorder="1" applyAlignment="1" applyProtection="1">
      <alignment horizontal="center"/>
    </xf>
    <xf numFmtId="0" fontId="28" fillId="4" borderId="0" xfId="5" applyFont="1" applyFill="1" applyBorder="1"/>
    <xf numFmtId="166" fontId="19" fillId="4" borderId="0" xfId="5" applyNumberFormat="1" applyFont="1" applyFill="1" applyBorder="1" applyAlignment="1" applyProtection="1"/>
    <xf numFmtId="166" fontId="19" fillId="4" borderId="34" xfId="5" applyNumberFormat="1" applyFont="1" applyFill="1" applyBorder="1" applyAlignment="1" applyProtection="1"/>
    <xf numFmtId="166" fontId="31" fillId="4" borderId="0" xfId="5" applyNumberFormat="1" applyFont="1" applyFill="1" applyBorder="1" applyAlignment="1" applyProtection="1">
      <alignment horizontal="center"/>
    </xf>
    <xf numFmtId="166" fontId="21" fillId="8" borderId="40" xfId="5" applyNumberFormat="1" applyFont="1" applyFill="1" applyBorder="1" applyAlignment="1" applyProtection="1">
      <alignment horizontal="center"/>
    </xf>
    <xf numFmtId="166" fontId="21" fillId="8" borderId="6" xfId="5" quotePrefix="1" applyNumberFormat="1" applyFont="1" applyFill="1" applyBorder="1" applyAlignment="1" applyProtection="1">
      <alignment horizontal="center"/>
    </xf>
    <xf numFmtId="166" fontId="21" fillId="8" borderId="6" xfId="5" applyNumberFormat="1" applyFont="1" applyFill="1" applyBorder="1" applyAlignment="1" applyProtection="1">
      <alignment horizontal="center"/>
    </xf>
    <xf numFmtId="166" fontId="18" fillId="8" borderId="72" xfId="5" applyNumberFormat="1" applyFont="1" applyFill="1" applyBorder="1" applyAlignment="1" applyProtection="1">
      <alignment horizontal="left"/>
    </xf>
    <xf numFmtId="166" fontId="18" fillId="8" borderId="71" xfId="5" applyNumberFormat="1" applyFont="1" applyFill="1" applyBorder="1" applyProtection="1"/>
    <xf numFmtId="166" fontId="18" fillId="8" borderId="71" xfId="5" applyNumberFormat="1" applyFont="1" applyFill="1" applyBorder="1" applyAlignment="1" applyProtection="1">
      <alignment horizontal="left"/>
    </xf>
    <xf numFmtId="166" fontId="18" fillId="8" borderId="73" xfId="5" applyNumberFormat="1" applyFont="1" applyFill="1" applyBorder="1" applyProtection="1"/>
    <xf numFmtId="166" fontId="18" fillId="8" borderId="74" xfId="5" applyNumberFormat="1" applyFont="1" applyFill="1" applyBorder="1" applyProtection="1"/>
    <xf numFmtId="166" fontId="29" fillId="9" borderId="0" xfId="5" applyNumberFormat="1" applyFont="1" applyFill="1" applyBorder="1" applyProtection="1"/>
    <xf numFmtId="166" fontId="21" fillId="8" borderId="75" xfId="5" applyNumberFormat="1" applyFont="1" applyFill="1" applyBorder="1" applyProtection="1"/>
    <xf numFmtId="166" fontId="21" fillId="8" borderId="30" xfId="5" applyNumberFormat="1" applyFont="1" applyFill="1" applyBorder="1" applyProtection="1"/>
    <xf numFmtId="166" fontId="21" fillId="8" borderId="30" xfId="5" applyNumberFormat="1" applyFont="1" applyFill="1" applyBorder="1" applyAlignment="1" applyProtection="1">
      <alignment horizontal="center"/>
    </xf>
    <xf numFmtId="167" fontId="18" fillId="7" borderId="76" xfId="5" applyNumberFormat="1" applyFont="1" applyFill="1" applyBorder="1" applyAlignment="1" applyProtection="1">
      <alignment horizontal="center"/>
    </xf>
    <xf numFmtId="167" fontId="18" fillId="7" borderId="77" xfId="5" applyNumberFormat="1" applyFont="1" applyFill="1" applyBorder="1" applyAlignment="1" applyProtection="1">
      <alignment horizontal="center"/>
    </xf>
    <xf numFmtId="167" fontId="18" fillId="7" borderId="78" xfId="5" applyNumberFormat="1" applyFont="1" applyFill="1" applyBorder="1" applyAlignment="1" applyProtection="1">
      <alignment horizontal="center"/>
    </xf>
    <xf numFmtId="167" fontId="29" fillId="4" borderId="0" xfId="5" applyNumberFormat="1" applyFont="1" applyFill="1" applyBorder="1" applyAlignment="1" applyProtection="1">
      <alignment horizontal="center"/>
    </xf>
    <xf numFmtId="166" fontId="18" fillId="4" borderId="38" xfId="5" applyNumberFormat="1" applyFont="1" applyFill="1" applyBorder="1" applyAlignment="1" applyProtection="1">
      <alignment horizontal="center" vertical="center"/>
    </xf>
    <xf numFmtId="166" fontId="18" fillId="4" borderId="76" xfId="5" applyNumberFormat="1" applyFont="1" applyFill="1" applyBorder="1" applyAlignment="1" applyProtection="1">
      <alignment horizontal="center" vertical="center"/>
    </xf>
    <xf numFmtId="2" fontId="20" fillId="4" borderId="76" xfId="5" applyNumberFormat="1" applyFont="1" applyFill="1" applyBorder="1" applyAlignment="1" applyProtection="1">
      <alignment horizontal="center" vertical="center"/>
    </xf>
    <xf numFmtId="2" fontId="20" fillId="4" borderId="76" xfId="5" quotePrefix="1" applyNumberFormat="1" applyFont="1" applyFill="1" applyBorder="1" applyAlignment="1" applyProtection="1">
      <alignment horizontal="center" vertical="center"/>
    </xf>
    <xf numFmtId="2" fontId="20" fillId="4" borderId="77" xfId="5" quotePrefix="1" applyNumberFormat="1" applyFont="1" applyFill="1" applyBorder="1" applyAlignment="1" applyProtection="1">
      <alignment horizontal="center" vertical="center"/>
    </xf>
    <xf numFmtId="2" fontId="21" fillId="4" borderId="78" xfId="5" quotePrefix="1" applyNumberFormat="1" applyFont="1" applyFill="1" applyBorder="1" applyAlignment="1" applyProtection="1">
      <alignment horizontal="center" vertical="center"/>
    </xf>
    <xf numFmtId="39" fontId="32" fillId="4" borderId="0" xfId="5" applyNumberFormat="1" applyFont="1" applyFill="1" applyBorder="1" applyAlignment="1" applyProtection="1">
      <alignment horizontal="center" vertical="center"/>
    </xf>
    <xf numFmtId="2" fontId="27" fillId="4" borderId="0" xfId="6" applyNumberFormat="1" applyFont="1" applyFill="1" applyBorder="1" applyAlignment="1" applyProtection="1">
      <alignment horizontal="center" vertical="center"/>
    </xf>
    <xf numFmtId="10" fontId="27" fillId="4" borderId="0" xfId="7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>
      <alignment vertical="center"/>
    </xf>
    <xf numFmtId="166" fontId="18" fillId="4" borderId="75" xfId="5" applyNumberFormat="1" applyFont="1" applyFill="1" applyBorder="1" applyAlignment="1" applyProtection="1">
      <alignment horizontal="center" vertical="center"/>
    </xf>
    <xf numFmtId="166" fontId="18" fillId="4" borderId="79" xfId="5" applyNumberFormat="1" applyFont="1" applyFill="1" applyBorder="1" applyAlignment="1" applyProtection="1">
      <alignment horizontal="center" vertical="center"/>
    </xf>
    <xf numFmtId="166" fontId="21" fillId="9" borderId="43" xfId="5" applyNumberFormat="1" applyFont="1" applyFill="1" applyBorder="1" applyAlignment="1" applyProtection="1">
      <alignment horizontal="center" vertical="center"/>
    </xf>
    <xf numFmtId="166" fontId="21" fillId="9" borderId="80" xfId="5" applyNumberFormat="1" applyFont="1" applyFill="1" applyBorder="1" applyAlignment="1" applyProtection="1">
      <alignment horizontal="center" vertical="center"/>
    </xf>
    <xf numFmtId="2" fontId="26" fillId="4" borderId="80" xfId="5" applyNumberFormat="1" applyFont="1" applyFill="1" applyBorder="1" applyAlignment="1" applyProtection="1">
      <alignment horizontal="center" vertical="center"/>
    </xf>
    <xf numFmtId="2" fontId="26" fillId="4" borderId="81" xfId="5" applyNumberFormat="1" applyFont="1" applyFill="1" applyBorder="1" applyAlignment="1" applyProtection="1">
      <alignment horizontal="center" vertical="center"/>
    </xf>
    <xf numFmtId="2" fontId="18" fillId="4" borderId="82" xfId="5" applyNumberFormat="1" applyFont="1" applyFill="1" applyBorder="1" applyAlignment="1" applyProtection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18" fillId="4" borderId="0" xfId="5" applyNumberFormat="1" applyFont="1" applyFill="1" applyBorder="1" applyAlignment="1" applyProtection="1">
      <alignment horizontal="center"/>
    </xf>
    <xf numFmtId="37" fontId="18" fillId="4" borderId="0" xfId="5" quotePrefix="1" applyNumberFormat="1" applyFont="1" applyFill="1" applyBorder="1" applyAlignment="1" applyProtection="1">
      <alignment horizontal="center"/>
    </xf>
    <xf numFmtId="2" fontId="27" fillId="4" borderId="0" xfId="6" applyNumberFormat="1" applyFont="1" applyFill="1" applyBorder="1" applyAlignment="1" applyProtection="1">
      <alignment horizontal="center"/>
    </xf>
    <xf numFmtId="165" fontId="33" fillId="4" borderId="0" xfId="6" applyFont="1" applyFill="1"/>
    <xf numFmtId="165" fontId="34" fillId="4" borderId="0" xfId="6" applyFont="1" applyFill="1"/>
    <xf numFmtId="0" fontId="20" fillId="4" borderId="0" xfId="5" applyFont="1" applyFill="1" applyBorder="1" applyAlignment="1"/>
    <xf numFmtId="0" fontId="28" fillId="4" borderId="0" xfId="5" applyFont="1" applyFill="1" applyBorder="1" applyAlignment="1"/>
    <xf numFmtId="39" fontId="18" fillId="4" borderId="0" xfId="5" applyNumberFormat="1" applyFont="1" applyFill="1" applyBorder="1" applyAlignment="1" applyProtection="1">
      <alignment horizontal="center"/>
    </xf>
    <xf numFmtId="0" fontId="35" fillId="4" borderId="0" xfId="5" applyFont="1" applyFill="1"/>
    <xf numFmtId="39" fontId="32" fillId="4" borderId="0" xfId="5" applyNumberFormat="1" applyFont="1" applyFill="1" applyBorder="1" applyAlignment="1" applyProtection="1">
      <alignment horizontal="center"/>
    </xf>
    <xf numFmtId="166" fontId="18" fillId="4" borderId="0" xfId="5" applyNumberFormat="1" applyFont="1" applyFill="1" applyBorder="1" applyAlignment="1" applyProtection="1">
      <alignment horizontal="center"/>
    </xf>
    <xf numFmtId="166" fontId="32" fillId="4" borderId="0" xfId="5" applyNumberFormat="1" applyFont="1" applyFill="1" applyBorder="1" applyAlignment="1" applyProtection="1">
      <alignment horizontal="center"/>
    </xf>
    <xf numFmtId="0" fontId="20" fillId="4" borderId="0" xfId="5" applyFont="1" applyFill="1" applyBorder="1"/>
    <xf numFmtId="0" fontId="36" fillId="4" borderId="0" xfId="5" applyFont="1" applyFill="1" applyBorder="1"/>
    <xf numFmtId="0" fontId="37" fillId="4" borderId="0" xfId="5" applyFont="1" applyFill="1" applyAlignment="1">
      <alignment horizontal="center" vertical="center"/>
    </xf>
    <xf numFmtId="0" fontId="37" fillId="4" borderId="0" xfId="5" applyFont="1" applyFill="1"/>
    <xf numFmtId="166" fontId="6" fillId="4" borderId="1" xfId="5" applyNumberFormat="1" applyFont="1" applyFill="1" applyBorder="1" applyAlignment="1" applyProtection="1">
      <alignment horizontal="center" vertical="center"/>
    </xf>
    <xf numFmtId="166" fontId="6" fillId="4" borderId="2" xfId="5" applyNumberFormat="1" applyFont="1" applyFill="1" applyBorder="1" applyAlignment="1" applyProtection="1">
      <alignment horizontal="center" vertical="center"/>
    </xf>
    <xf numFmtId="166" fontId="6" fillId="4" borderId="3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166" fontId="24" fillId="4" borderId="0" xfId="5" applyNumberFormat="1" applyFont="1" applyFill="1" applyBorder="1" applyAlignment="1" applyProtection="1">
      <alignment horizontal="center"/>
    </xf>
    <xf numFmtId="166" fontId="24" fillId="4" borderId="0" xfId="5" quotePrefix="1" applyNumberFormat="1" applyFont="1" applyFill="1" applyBorder="1" applyAlignment="1" applyProtection="1">
      <alignment horizontal="center" vertical="center"/>
    </xf>
    <xf numFmtId="166" fontId="24" fillId="4" borderId="0" xfId="5" applyNumberFormat="1" applyFont="1" applyFill="1" applyBorder="1" applyAlignment="1" applyProtection="1">
      <alignment horizontal="center" vertical="center"/>
    </xf>
    <xf numFmtId="166" fontId="24" fillId="4" borderId="0" xfId="5" quotePrefix="1" applyNumberFormat="1" applyFont="1" applyFill="1" applyBorder="1" applyAlignment="1" applyProtection="1">
      <alignment horizontal="center" vertical="center"/>
    </xf>
    <xf numFmtId="166" fontId="24" fillId="4" borderId="0" xfId="5" applyNumberFormat="1" applyFont="1" applyFill="1" applyBorder="1" applyAlignment="1" applyProtection="1">
      <alignment horizontal="center" vertical="center"/>
    </xf>
    <xf numFmtId="166" fontId="19" fillId="4" borderId="0" xfId="5" applyNumberFormat="1" applyFont="1" applyFill="1" applyBorder="1" applyAlignment="1" applyProtection="1">
      <alignment horizontal="center" vertical="center"/>
    </xf>
    <xf numFmtId="166" fontId="31" fillId="4" borderId="0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0" fontId="37" fillId="4" borderId="0" xfId="5" applyFont="1" applyFill="1" applyBorder="1" applyAlignment="1"/>
    <xf numFmtId="166" fontId="18" fillId="8" borderId="62" xfId="5" applyNumberFormat="1" applyFont="1" applyFill="1" applyBorder="1" applyAlignment="1" applyProtection="1">
      <alignment horizontal="center"/>
    </xf>
    <xf numFmtId="166" fontId="21" fillId="8" borderId="30" xfId="5" applyNumberFormat="1" applyFont="1" applyFill="1" applyBorder="1" applyAlignment="1" applyProtection="1">
      <alignment horizontal="center" vertical="center"/>
    </xf>
    <xf numFmtId="167" fontId="18" fillId="7" borderId="67" xfId="5" applyNumberFormat="1" applyFont="1" applyFill="1" applyBorder="1" applyAlignment="1" applyProtection="1">
      <alignment horizontal="center" vertical="center"/>
    </xf>
    <xf numFmtId="165" fontId="37" fillId="4" borderId="0" xfId="6" applyFont="1" applyFill="1" applyAlignment="1">
      <alignment horizontal="center" vertical="center"/>
    </xf>
    <xf numFmtId="166" fontId="21" fillId="9" borderId="79" xfId="5" applyNumberFormat="1" applyFont="1" applyFill="1" applyBorder="1" applyAlignment="1" applyProtection="1">
      <alignment horizontal="center" vertical="center"/>
    </xf>
    <xf numFmtId="166" fontId="21" fillId="9" borderId="76" xfId="5" applyNumberFormat="1" applyFont="1" applyFill="1" applyBorder="1" applyAlignment="1" applyProtection="1">
      <alignment horizontal="center" vertical="center"/>
    </xf>
    <xf numFmtId="166" fontId="21" fillId="9" borderId="76" xfId="5" quotePrefix="1" applyNumberFormat="1" applyFont="1" applyFill="1" applyBorder="1" applyAlignment="1" applyProtection="1">
      <alignment horizontal="center" vertical="center"/>
    </xf>
    <xf numFmtId="2" fontId="18" fillId="4" borderId="77" xfId="5" applyNumberFormat="1" applyFont="1" applyFill="1" applyBorder="1" applyAlignment="1" applyProtection="1">
      <alignment horizontal="center" vertical="center"/>
    </xf>
    <xf numFmtId="2" fontId="33" fillId="0" borderId="0" xfId="6" applyNumberFormat="1" applyFont="1" applyFill="1" applyBorder="1" applyAlignment="1" applyProtection="1">
      <alignment horizontal="center" vertical="center"/>
    </xf>
    <xf numFmtId="10" fontId="33" fillId="0" borderId="0" xfId="8" applyNumberFormat="1" applyFont="1" applyFill="1" applyBorder="1" applyAlignment="1" applyProtection="1">
      <alignment horizontal="center" vertical="center"/>
    </xf>
    <xf numFmtId="165" fontId="34" fillId="4" borderId="0" xfId="6" applyFont="1" applyFill="1" applyAlignment="1">
      <alignment vertical="center"/>
    </xf>
    <xf numFmtId="166" fontId="18" fillId="4" borderId="83" xfId="5" applyNumberFormat="1" applyFont="1" applyFill="1" applyBorder="1" applyAlignment="1" applyProtection="1">
      <alignment horizontal="center" vertical="center"/>
    </xf>
    <xf numFmtId="166" fontId="18" fillId="4" borderId="76" xfId="5" quotePrefix="1" applyNumberFormat="1" applyFont="1" applyFill="1" applyBorder="1" applyAlignment="1" applyProtection="1">
      <alignment horizontal="center" vertical="center"/>
    </xf>
    <xf numFmtId="166" fontId="18" fillId="4" borderId="84" xfId="5" applyNumberFormat="1" applyFont="1" applyFill="1" applyBorder="1" applyAlignment="1" applyProtection="1">
      <alignment horizontal="center" vertical="center"/>
    </xf>
    <xf numFmtId="166" fontId="18" fillId="4" borderId="85" xfId="5" applyNumberFormat="1" applyFont="1" applyFill="1" applyBorder="1" applyAlignment="1" applyProtection="1">
      <alignment horizontal="center" vertical="center"/>
    </xf>
    <xf numFmtId="2" fontId="18" fillId="4" borderId="86" xfId="5" applyNumberFormat="1" applyFont="1" applyFill="1" applyBorder="1" applyAlignment="1" applyProtection="1">
      <alignment horizontal="center" vertical="center"/>
    </xf>
    <xf numFmtId="166" fontId="21" fillId="9" borderId="16" xfId="5" applyNumberFormat="1" applyFont="1" applyFill="1" applyBorder="1" applyAlignment="1" applyProtection="1">
      <alignment horizontal="center" vertical="center"/>
    </xf>
    <xf numFmtId="2" fontId="18" fillId="4" borderId="49" xfId="5" applyNumberFormat="1" applyFont="1" applyFill="1" applyBorder="1" applyAlignment="1" applyProtection="1">
      <alignment horizontal="center" vertical="center"/>
    </xf>
    <xf numFmtId="165" fontId="7" fillId="4" borderId="0" xfId="6" applyFont="1" applyFill="1" applyAlignment="1">
      <alignment horizontal="center" vertical="center"/>
    </xf>
    <xf numFmtId="37" fontId="19" fillId="4" borderId="0" xfId="5" applyNumberFormat="1" applyFont="1" applyFill="1" applyBorder="1" applyAlignment="1" applyProtection="1">
      <alignment horizontal="center" vertical="center"/>
    </xf>
    <xf numFmtId="37" fontId="19" fillId="4" borderId="0" xfId="5" quotePrefix="1" applyNumberFormat="1" applyFont="1" applyFill="1" applyBorder="1" applyAlignment="1" applyProtection="1">
      <alignment horizontal="center" vertical="center"/>
    </xf>
    <xf numFmtId="2" fontId="33" fillId="4" borderId="0" xfId="6" applyNumberFormat="1" applyFont="1" applyFill="1" applyBorder="1" applyAlignment="1" applyProtection="1">
      <alignment horizontal="center" vertical="center"/>
    </xf>
    <xf numFmtId="165" fontId="33" fillId="4" borderId="0" xfId="6" applyFont="1" applyFill="1" applyAlignment="1">
      <alignment vertical="center"/>
    </xf>
    <xf numFmtId="165" fontId="20" fillId="4" borderId="0" xfId="6" applyFont="1" applyFill="1" applyAlignment="1">
      <alignment vertical="center"/>
    </xf>
    <xf numFmtId="166" fontId="7" fillId="4" borderId="0" xfId="5" applyNumberFormat="1" applyFont="1" applyFill="1" applyBorder="1" applyAlignment="1" applyProtection="1">
      <alignment horizontal="center" vertical="center"/>
    </xf>
    <xf numFmtId="0" fontId="37" fillId="4" borderId="0" xfId="5" applyFont="1" applyFill="1" applyBorder="1" applyAlignment="1">
      <alignment vertical="center"/>
    </xf>
    <xf numFmtId="0" fontId="28" fillId="4" borderId="0" xfId="5" applyFont="1" applyFill="1" applyBorder="1" applyAlignment="1">
      <alignment vertical="center"/>
    </xf>
    <xf numFmtId="166" fontId="21" fillId="8" borderId="40" xfId="5" applyNumberFormat="1" applyFont="1" applyFill="1" applyBorder="1" applyAlignment="1" applyProtection="1">
      <alignment horizontal="center" vertical="center"/>
    </xf>
    <xf numFmtId="166" fontId="21" fillId="8" borderId="6" xfId="5" quotePrefix="1" applyNumberFormat="1" applyFont="1" applyFill="1" applyBorder="1" applyAlignment="1" applyProtection="1">
      <alignment horizontal="center" vertical="center"/>
    </xf>
    <xf numFmtId="166" fontId="21" fillId="8" borderId="6" xfId="5" applyNumberFormat="1" applyFont="1" applyFill="1" applyBorder="1" applyAlignment="1" applyProtection="1">
      <alignment horizontal="center" vertical="center"/>
    </xf>
    <xf numFmtId="166" fontId="18" fillId="8" borderId="62" xfId="5" applyNumberFormat="1" applyFont="1" applyFill="1" applyBorder="1" applyAlignment="1" applyProtection="1">
      <alignment horizontal="center" vertical="center"/>
    </xf>
    <xf numFmtId="166" fontId="29" fillId="9" borderId="0" xfId="5" applyNumberFormat="1" applyFont="1" applyFill="1" applyBorder="1" applyAlignment="1" applyProtection="1">
      <alignment vertical="center"/>
    </xf>
    <xf numFmtId="166" fontId="21" fillId="8" borderId="75" xfId="5" applyNumberFormat="1" applyFont="1" applyFill="1" applyBorder="1" applyAlignment="1" applyProtection="1">
      <alignment vertical="center"/>
    </xf>
    <xf numFmtId="166" fontId="21" fillId="8" borderId="30" xfId="5" applyNumberFormat="1" applyFont="1" applyFill="1" applyBorder="1" applyAlignment="1" applyProtection="1">
      <alignment vertical="center"/>
    </xf>
    <xf numFmtId="167" fontId="29" fillId="4" borderId="0" xfId="5" applyNumberFormat="1" applyFont="1" applyFill="1" applyBorder="1" applyAlignment="1" applyProtection="1">
      <alignment horizontal="center" vertical="center"/>
    </xf>
    <xf numFmtId="166" fontId="18" fillId="4" borderId="23" xfId="5" applyNumberFormat="1" applyFont="1" applyFill="1" applyBorder="1" applyAlignment="1" applyProtection="1">
      <alignment horizontal="center" vertical="center"/>
    </xf>
    <xf numFmtId="166" fontId="18" fillId="4" borderId="85" xfId="5" quotePrefix="1" applyNumberFormat="1" applyFont="1" applyFill="1" applyBorder="1" applyAlignment="1" applyProtection="1">
      <alignment horizontal="center" vertical="center"/>
    </xf>
    <xf numFmtId="37" fontId="19" fillId="4" borderId="0" xfId="5" applyNumberFormat="1" applyFont="1" applyFill="1" applyBorder="1" applyAlignment="1" applyProtection="1">
      <alignment horizontal="center"/>
    </xf>
    <xf numFmtId="37" fontId="19" fillId="4" borderId="0" xfId="5" quotePrefix="1" applyNumberFormat="1" applyFont="1" applyFill="1" applyBorder="1" applyAlignment="1" applyProtection="1">
      <alignment horizontal="center"/>
    </xf>
    <xf numFmtId="166" fontId="18" fillId="4" borderId="35" xfId="5" applyNumberFormat="1" applyFont="1" applyFill="1" applyBorder="1" applyAlignment="1" applyProtection="1">
      <alignment horizontal="center" vertical="center"/>
    </xf>
    <xf numFmtId="166" fontId="18" fillId="4" borderId="87" xfId="5" applyNumberFormat="1" applyFont="1" applyFill="1" applyBorder="1" applyAlignment="1" applyProtection="1">
      <alignment horizontal="center" vertical="center"/>
    </xf>
    <xf numFmtId="2" fontId="18" fillId="4" borderId="37" xfId="5" applyNumberFormat="1" applyFont="1" applyFill="1" applyBorder="1" applyAlignment="1" applyProtection="1">
      <alignment horizontal="center" vertical="center"/>
    </xf>
    <xf numFmtId="166" fontId="19" fillId="4" borderId="0" xfId="5" applyNumberFormat="1" applyFont="1" applyFill="1" applyBorder="1" applyAlignment="1" applyProtection="1">
      <alignment horizontal="center"/>
    </xf>
    <xf numFmtId="0" fontId="37" fillId="4" borderId="0" xfId="5" applyFont="1" applyFill="1" applyBorder="1"/>
    <xf numFmtId="0" fontId="38" fillId="4" borderId="0" xfId="5" applyFont="1" applyFill="1" applyBorder="1"/>
    <xf numFmtId="0" fontId="37" fillId="4" borderId="0" xfId="5" applyFont="1" applyFill="1" applyAlignment="1">
      <alignment horizontal="left" vertical="top" wrapText="1"/>
    </xf>
    <xf numFmtId="0" fontId="37" fillId="4" borderId="0" xfId="5" applyFont="1" applyFill="1" applyAlignment="1">
      <alignment vertical="top" wrapText="1"/>
    </xf>
    <xf numFmtId="0" fontId="4" fillId="4" borderId="0" xfId="5" applyFont="1" applyFill="1" applyAlignment="1">
      <alignment vertical="center"/>
    </xf>
    <xf numFmtId="0" fontId="4" fillId="4" borderId="0" xfId="5" applyFont="1" applyFill="1"/>
    <xf numFmtId="166" fontId="19" fillId="4" borderId="0" xfId="5" applyNumberFormat="1" applyFont="1" applyFill="1" applyBorder="1" applyAlignment="1" applyProtection="1">
      <alignment horizontal="center"/>
    </xf>
    <xf numFmtId="167" fontId="18" fillId="7" borderId="88" xfId="5" applyNumberFormat="1" applyFont="1" applyFill="1" applyBorder="1" applyAlignment="1" applyProtection="1">
      <alignment horizontal="center"/>
    </xf>
    <xf numFmtId="167" fontId="18" fillId="7" borderId="89" xfId="5" applyNumberFormat="1" applyFont="1" applyFill="1" applyBorder="1" applyAlignment="1" applyProtection="1">
      <alignment horizontal="center"/>
    </xf>
    <xf numFmtId="166" fontId="21" fillId="9" borderId="38" xfId="5" applyNumberFormat="1" applyFont="1" applyFill="1" applyBorder="1" applyAlignment="1" applyProtection="1">
      <alignment horizontal="center" vertical="center"/>
    </xf>
    <xf numFmtId="166" fontId="21" fillId="9" borderId="30" xfId="5" applyNumberFormat="1" applyFont="1" applyFill="1" applyBorder="1" applyAlignment="1" applyProtection="1">
      <alignment horizontal="center" vertical="center"/>
    </xf>
    <xf numFmtId="2" fontId="20" fillId="4" borderId="30" xfId="5" applyNumberFormat="1" applyFont="1" applyFill="1" applyBorder="1" applyAlignment="1" applyProtection="1">
      <alignment horizontal="center" vertical="center"/>
    </xf>
    <xf numFmtId="2" fontId="20" fillId="4" borderId="69" xfId="5" applyNumberFormat="1" applyFont="1" applyFill="1" applyBorder="1" applyAlignment="1" applyProtection="1">
      <alignment horizontal="center" vertical="center"/>
    </xf>
    <xf numFmtId="2" fontId="21" fillId="4" borderId="90" xfId="5" applyNumberFormat="1" applyFont="1" applyFill="1" applyBorder="1" applyAlignment="1" applyProtection="1">
      <alignment horizontal="center" vertical="center"/>
    </xf>
    <xf numFmtId="2" fontId="20" fillId="4" borderId="88" xfId="5" applyNumberFormat="1" applyFont="1" applyFill="1" applyBorder="1" applyAlignment="1" applyProtection="1">
      <alignment horizontal="center" vertical="center"/>
    </xf>
    <xf numFmtId="2" fontId="21" fillId="4" borderId="89" xfId="5" applyNumberFormat="1" applyFont="1" applyFill="1" applyBorder="1" applyAlignment="1" applyProtection="1">
      <alignment horizontal="center" vertical="center"/>
    </xf>
    <xf numFmtId="0" fontId="39" fillId="4" borderId="0" xfId="5" applyFont="1" applyFill="1" applyAlignment="1">
      <alignment horizontal="center"/>
    </xf>
    <xf numFmtId="0" fontId="39" fillId="4" borderId="0" xfId="5" applyFont="1" applyFill="1" applyAlignment="1">
      <alignment horizontal="center" vertical="top"/>
    </xf>
    <xf numFmtId="166" fontId="21" fillId="9" borderId="75" xfId="5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>
      <alignment vertical="top"/>
    </xf>
    <xf numFmtId="2" fontId="27" fillId="4" borderId="0" xfId="6" applyNumberFormat="1" applyFont="1" applyFill="1" applyBorder="1" applyAlignment="1" applyProtection="1">
      <alignment horizontal="center" vertical="top"/>
    </xf>
    <xf numFmtId="166" fontId="21" fillId="9" borderId="83" xfId="5" applyNumberFormat="1" applyFont="1" applyFill="1" applyBorder="1" applyAlignment="1" applyProtection="1">
      <alignment horizontal="center" vertical="center"/>
    </xf>
    <xf numFmtId="2" fontId="20" fillId="4" borderId="88" xfId="5" quotePrefix="1" applyNumberFormat="1" applyFont="1" applyFill="1" applyBorder="1" applyAlignment="1" applyProtection="1">
      <alignment horizontal="center" vertical="center"/>
    </xf>
    <xf numFmtId="2" fontId="20" fillId="4" borderId="77" xfId="5" applyNumberFormat="1" applyFont="1" applyFill="1" applyBorder="1" applyAlignment="1" applyProtection="1">
      <alignment horizontal="center" vertical="center"/>
    </xf>
    <xf numFmtId="2" fontId="21" fillId="4" borderId="78" xfId="5" applyNumberFormat="1" applyFont="1" applyFill="1" applyBorder="1" applyAlignment="1" applyProtection="1">
      <alignment horizontal="center" vertical="center"/>
    </xf>
    <xf numFmtId="2" fontId="20" fillId="0" borderId="76" xfId="5" applyNumberFormat="1" applyFont="1" applyFill="1" applyBorder="1" applyAlignment="1" applyProtection="1">
      <alignment horizontal="center" vertical="center"/>
    </xf>
    <xf numFmtId="2" fontId="20" fillId="0" borderId="88" xfId="5" applyNumberFormat="1" applyFont="1" applyFill="1" applyBorder="1" applyAlignment="1" applyProtection="1">
      <alignment horizontal="center" vertical="center"/>
    </xf>
    <xf numFmtId="2" fontId="21" fillId="0" borderId="89" xfId="5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/>
    <xf numFmtId="2" fontId="20" fillId="4" borderId="80" xfId="5" applyNumberFormat="1" applyFont="1" applyFill="1" applyBorder="1" applyAlignment="1" applyProtection="1">
      <alignment horizontal="center" vertical="center"/>
    </xf>
    <xf numFmtId="2" fontId="21" fillId="4" borderId="91" xfId="5" applyNumberFormat="1" applyFont="1" applyFill="1" applyBorder="1" applyAlignment="1" applyProtection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28" fillId="4" borderId="0" xfId="8" applyNumberFormat="1" applyFont="1" applyFill="1"/>
    <xf numFmtId="166" fontId="24" fillId="4" borderId="0" xfId="5" applyNumberFormat="1" applyFont="1" applyFill="1" applyBorder="1" applyAlignment="1" applyProtection="1">
      <alignment horizontal="center"/>
    </xf>
    <xf numFmtId="0" fontId="4" fillId="4" borderId="0" xfId="5" applyFont="1" applyFill="1" applyBorder="1" applyAlignment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/>
    </xf>
    <xf numFmtId="10" fontId="28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2" fillId="10" borderId="0" xfId="5" applyNumberFormat="1" applyFont="1" applyFill="1" applyBorder="1" applyAlignment="1" applyProtection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2" fillId="11" borderId="0" xfId="5" applyNumberFormat="1" applyFont="1" applyFill="1" applyBorder="1" applyProtection="1"/>
    <xf numFmtId="167" fontId="32" fillId="10" borderId="0" xfId="5" applyNumberFormat="1" applyFont="1" applyFill="1" applyBorder="1" applyAlignment="1" applyProtection="1">
      <alignment horizontal="center"/>
    </xf>
    <xf numFmtId="10" fontId="33" fillId="0" borderId="0" xfId="7" applyNumberFormat="1" applyFont="1" applyFill="1" applyBorder="1" applyAlignment="1" applyProtection="1">
      <alignment horizontal="center" vertical="center"/>
    </xf>
    <xf numFmtId="2" fontId="33" fillId="0" borderId="0" xfId="6" applyNumberFormat="1" applyFont="1" applyFill="1" applyBorder="1" applyAlignment="1" applyProtection="1">
      <alignment horizontal="center"/>
    </xf>
    <xf numFmtId="0" fontId="4" fillId="4" borderId="0" xfId="5" applyFont="1" applyFill="1" applyAlignment="1">
      <alignment horizontal="center" vertical="top"/>
    </xf>
    <xf numFmtId="39" fontId="32" fillId="4" borderId="0" xfId="5" applyNumberFormat="1" applyFont="1" applyFill="1" applyBorder="1" applyAlignment="1" applyProtection="1">
      <alignment horizontal="center" vertical="top"/>
    </xf>
    <xf numFmtId="2" fontId="33" fillId="0" borderId="0" xfId="6" applyNumberFormat="1" applyFont="1" applyFill="1" applyBorder="1" applyAlignment="1" applyProtection="1">
      <alignment horizontal="center" vertical="top"/>
    </xf>
    <xf numFmtId="166" fontId="18" fillId="4" borderId="79" xfId="5" applyNumberFormat="1" applyFont="1" applyFill="1" applyBorder="1" applyAlignment="1" applyProtection="1">
      <alignment horizontal="center" vertical="center" wrapText="1"/>
    </xf>
    <xf numFmtId="2" fontId="18" fillId="0" borderId="77" xfId="5" applyNumberFormat="1" applyFont="1" applyFill="1" applyBorder="1" applyAlignment="1" applyProtection="1">
      <alignment horizontal="center" vertical="center"/>
    </xf>
    <xf numFmtId="166" fontId="18" fillId="4" borderId="92" xfId="5" applyNumberFormat="1" applyFont="1" applyFill="1" applyBorder="1" applyAlignment="1" applyProtection="1">
      <alignment horizontal="center" vertical="center"/>
    </xf>
    <xf numFmtId="166" fontId="18" fillId="4" borderId="80" xfId="5" applyNumberFormat="1" applyFont="1" applyFill="1" applyBorder="1" applyAlignment="1" applyProtection="1">
      <alignment horizontal="center" vertical="center"/>
    </xf>
    <xf numFmtId="2" fontId="18" fillId="4" borderId="81" xfId="5" applyNumberFormat="1" applyFont="1" applyFill="1" applyBorder="1" applyAlignment="1" applyProtection="1">
      <alignment horizontal="center" vertical="center"/>
    </xf>
    <xf numFmtId="0" fontId="4" fillId="4" borderId="0" xfId="5" applyFont="1" applyFill="1" applyBorder="1"/>
    <xf numFmtId="0" fontId="3" fillId="0" borderId="0" xfId="2" applyNumberFormat="1" applyFont="1" applyFill="1" applyBorder="1" applyAlignment="1"/>
    <xf numFmtId="0" fontId="7" fillId="0" borderId="0" xfId="1" applyFont="1" applyBorder="1" applyAlignment="1">
      <alignment horizontal="left" vertical="top" wrapText="1"/>
    </xf>
    <xf numFmtId="0" fontId="7" fillId="0" borderId="34" xfId="1" applyFont="1" applyBorder="1" applyAlignment="1">
      <alignment horizontal="left" vertical="top" wrapText="1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0" fillId="0" borderId="0" xfId="2" applyNumberFormat="1" applyFont="1" applyFill="1" applyBorder="1" applyAlignment="1">
      <alignment horizontal="center" vertical="center"/>
    </xf>
    <xf numFmtId="0" fontId="3" fillId="0" borderId="34" xfId="2" applyNumberFormat="1" applyFont="1" applyFill="1" applyBorder="1" applyAlignment="1"/>
    <xf numFmtId="0" fontId="21" fillId="7" borderId="4" xfId="2" applyNumberFormat="1" applyFont="1" applyFill="1" applyBorder="1" applyAlignment="1"/>
    <xf numFmtId="0" fontId="21" fillId="7" borderId="41" xfId="2" applyNumberFormat="1" applyFont="1" applyFill="1" applyBorder="1" applyAlignment="1"/>
    <xf numFmtId="0" fontId="21" fillId="7" borderId="71" xfId="2" applyNumberFormat="1" applyFont="1" applyFill="1" applyBorder="1" applyAlignment="1"/>
    <xf numFmtId="0" fontId="21" fillId="7" borderId="5" xfId="2" applyNumberFormat="1" applyFont="1" applyFill="1" applyBorder="1" applyAlignment="1"/>
    <xf numFmtId="0" fontId="21" fillId="7" borderId="6" xfId="2" applyNumberFormat="1" applyFont="1" applyFill="1" applyBorder="1" applyAlignment="1">
      <alignment horizontal="center" vertical="center" wrapText="1"/>
    </xf>
    <xf numFmtId="0" fontId="21" fillId="7" borderId="8" xfId="2" applyNumberFormat="1" applyFont="1" applyFill="1" applyBorder="1" applyAlignment="1">
      <alignment horizontal="center"/>
    </xf>
    <xf numFmtId="0" fontId="21" fillId="7" borderId="9" xfId="2" applyNumberFormat="1" applyFont="1" applyFill="1" applyBorder="1" applyAlignment="1"/>
    <xf numFmtId="0" fontId="21" fillId="7" borderId="64" xfId="2" applyNumberFormat="1" applyFont="1" applyFill="1" applyBorder="1" applyAlignment="1"/>
    <xf numFmtId="0" fontId="21" fillId="7" borderId="0" xfId="2" applyNumberFormat="1" applyFont="1" applyFill="1" applyBorder="1" applyAlignment="1"/>
    <xf numFmtId="0" fontId="21" fillId="7" borderId="10" xfId="2" applyNumberFormat="1" applyFont="1" applyFill="1" applyBorder="1" applyAlignment="1"/>
    <xf numFmtId="0" fontId="21" fillId="7" borderId="63" xfId="2" applyNumberFormat="1" applyFont="1" applyFill="1" applyBorder="1" applyAlignment="1">
      <alignment horizontal="center" vertical="center" wrapText="1"/>
    </xf>
    <xf numFmtId="0" fontId="21" fillId="7" borderId="13" xfId="2" applyNumberFormat="1" applyFont="1" applyFill="1" applyBorder="1" applyAlignment="1">
      <alignment horizontal="center"/>
    </xf>
    <xf numFmtId="0" fontId="21" fillId="0" borderId="4" xfId="2" applyNumberFormat="1" applyFont="1" applyFill="1" applyBorder="1" applyAlignment="1">
      <alignment horizontal="center" wrapText="1"/>
    </xf>
    <xf numFmtId="0" fontId="20" fillId="0" borderId="41" xfId="2" applyNumberFormat="1" applyFont="1" applyFill="1" applyBorder="1" applyAlignment="1"/>
    <xf numFmtId="0" fontId="20" fillId="0" borderId="71" xfId="2" applyNumberFormat="1" applyFont="1" applyFill="1" applyBorder="1" applyAlignment="1"/>
    <xf numFmtId="0" fontId="20" fillId="0" borderId="5" xfId="2" applyNumberFormat="1" applyFont="1" applyFill="1" applyBorder="1" applyAlignment="1"/>
    <xf numFmtId="2" fontId="20" fillId="4" borderId="93" xfId="2" applyNumberFormat="1" applyFont="1" applyFill="1" applyBorder="1" applyAlignment="1" applyProtection="1">
      <alignment horizontal="center" vertical="top" wrapText="1"/>
    </xf>
    <xf numFmtId="2" fontId="21" fillId="0" borderId="8" xfId="2" applyNumberFormat="1" applyFont="1" applyFill="1" applyBorder="1" applyAlignment="1">
      <alignment horizontal="center"/>
    </xf>
    <xf numFmtId="0" fontId="21" fillId="0" borderId="9" xfId="2" applyNumberFormat="1" applyFont="1" applyFill="1" applyBorder="1" applyAlignment="1">
      <alignment horizontal="center" wrapText="1"/>
    </xf>
    <xf numFmtId="0" fontId="20" fillId="0" borderId="69" xfId="2" applyNumberFormat="1" applyFont="1" applyFill="1" applyBorder="1" applyAlignment="1"/>
    <xf numFmtId="0" fontId="20" fillId="0" borderId="94" xfId="2" applyNumberFormat="1" applyFont="1" applyFill="1" applyBorder="1" applyAlignment="1"/>
    <xf numFmtId="0" fontId="20" fillId="0" borderId="95" xfId="2" applyNumberFormat="1" applyFont="1" applyFill="1" applyBorder="1" applyAlignment="1"/>
    <xf numFmtId="2" fontId="20" fillId="4" borderId="12" xfId="2" applyNumberFormat="1" applyFont="1" applyFill="1" applyBorder="1" applyAlignment="1" applyProtection="1">
      <alignment horizontal="center" vertical="top" wrapText="1"/>
    </xf>
    <xf numFmtId="2" fontId="21" fillId="0" borderId="96" xfId="2" applyNumberFormat="1" applyFont="1" applyFill="1" applyBorder="1" applyAlignment="1">
      <alignment horizontal="center"/>
    </xf>
    <xf numFmtId="0" fontId="21" fillId="0" borderId="69" xfId="2" applyNumberFormat="1" applyFont="1" applyFill="1" applyBorder="1" applyAlignment="1"/>
    <xf numFmtId="2" fontId="21" fillId="4" borderId="97" xfId="2" applyNumberFormat="1" applyFont="1" applyFill="1" applyBorder="1" applyAlignment="1" applyProtection="1">
      <alignment horizontal="center" vertical="top" wrapText="1"/>
    </xf>
    <xf numFmtId="0" fontId="20" fillId="0" borderId="64" xfId="2" applyNumberFormat="1" applyFont="1" applyFill="1" applyBorder="1" applyAlignment="1"/>
    <xf numFmtId="0" fontId="20" fillId="0" borderId="10" xfId="2" applyNumberFormat="1" applyFont="1" applyFill="1" applyBorder="1" applyAlignment="1"/>
    <xf numFmtId="2" fontId="21" fillId="0" borderId="13" xfId="2" applyNumberFormat="1" applyFont="1" applyFill="1" applyBorder="1" applyAlignment="1">
      <alignment horizontal="center"/>
    </xf>
    <xf numFmtId="0" fontId="21" fillId="0" borderId="9" xfId="2" applyNumberFormat="1" applyFont="1" applyFill="1" applyBorder="1" applyAlignment="1"/>
    <xf numFmtId="0" fontId="21" fillId="0" borderId="43" xfId="2" applyNumberFormat="1" applyFont="1" applyFill="1" applyBorder="1" applyAlignment="1"/>
    <xf numFmtId="0" fontId="21" fillId="0" borderId="44" xfId="2" applyNumberFormat="1" applyFont="1" applyFill="1" applyBorder="1" applyAlignment="1"/>
    <xf numFmtId="0" fontId="20" fillId="0" borderId="34" xfId="2" applyNumberFormat="1" applyFont="1" applyFill="1" applyBorder="1" applyAlignment="1"/>
    <xf numFmtId="0" fontId="20" fillId="0" borderId="15" xfId="2" applyNumberFormat="1" applyFont="1" applyFill="1" applyBorder="1" applyAlignment="1"/>
    <xf numFmtId="2" fontId="21" fillId="4" borderId="98" xfId="2" applyNumberFormat="1" applyFont="1" applyFill="1" applyBorder="1" applyAlignment="1" applyProtection="1">
      <alignment horizontal="center" vertical="top" wrapText="1"/>
    </xf>
    <xf numFmtId="2" fontId="21" fillId="0" borderId="18" xfId="2" applyNumberFormat="1" applyFont="1" applyFill="1" applyBorder="1" applyAlignment="1">
      <alignment horizontal="center"/>
    </xf>
    <xf numFmtId="0" fontId="20" fillId="0" borderId="39" xfId="2" applyNumberFormat="1" applyFont="1" applyFill="1" applyBorder="1" applyAlignment="1"/>
    <xf numFmtId="0" fontId="20" fillId="0" borderId="9" xfId="2" applyNumberFormat="1" applyFont="1" applyFill="1" applyBorder="1" applyAlignment="1"/>
    <xf numFmtId="0" fontId="20" fillId="0" borderId="67" xfId="2" applyNumberFormat="1" applyFont="1" applyFill="1" applyBorder="1" applyAlignment="1"/>
    <xf numFmtId="0" fontId="20" fillId="0" borderId="66" xfId="2" applyNumberFormat="1" applyFont="1" applyFill="1" applyBorder="1" applyAlignment="1"/>
    <xf numFmtId="0" fontId="20" fillId="0" borderId="38" xfId="2" applyNumberFormat="1" applyFont="1" applyFill="1" applyBorder="1" applyAlignment="1"/>
    <xf numFmtId="0" fontId="21" fillId="0" borderId="14" xfId="2" applyNumberFormat="1" applyFont="1" applyFill="1" applyBorder="1" applyAlignment="1"/>
    <xf numFmtId="0" fontId="20" fillId="4" borderId="0" xfId="2" applyNumberFormat="1" applyFont="1" applyFill="1" applyBorder="1" applyAlignment="1" applyProtection="1">
      <alignment horizontal="left" vertical="top" wrapText="1"/>
      <protection locked="0"/>
    </xf>
    <xf numFmtId="0" fontId="14" fillId="4" borderId="0" xfId="2" applyNumberFormat="1" applyFont="1" applyFill="1" applyBorder="1" applyAlignment="1" applyProtection="1">
      <alignment horizontal="center" vertical="center"/>
    </xf>
    <xf numFmtId="0" fontId="21" fillId="7" borderId="99" xfId="2" applyFont="1" applyFill="1" applyBorder="1" applyAlignment="1">
      <alignment vertical="center"/>
    </xf>
    <xf numFmtId="0" fontId="21" fillId="7" borderId="100" xfId="2" applyFont="1" applyFill="1" applyBorder="1" applyAlignment="1">
      <alignment horizontal="center" vertical="center" wrapText="1"/>
    </xf>
    <xf numFmtId="0" fontId="21" fillId="7" borderId="101" xfId="2" applyFont="1" applyFill="1" applyBorder="1" applyAlignment="1">
      <alignment horizontal="center" vertical="center"/>
    </xf>
    <xf numFmtId="0" fontId="20" fillId="4" borderId="102" xfId="2" applyFont="1" applyFill="1" applyBorder="1" applyAlignment="1">
      <alignment vertical="top"/>
    </xf>
    <xf numFmtId="2" fontId="20" fillId="4" borderId="103" xfId="2" applyNumberFormat="1" applyFont="1" applyFill="1" applyBorder="1" applyAlignment="1">
      <alignment horizontal="center" vertical="top"/>
    </xf>
    <xf numFmtId="2" fontId="21" fillId="4" borderId="13" xfId="2" applyNumberFormat="1" applyFont="1" applyFill="1" applyBorder="1" applyAlignment="1" applyProtection="1">
      <alignment horizontal="center" vertical="top"/>
    </xf>
    <xf numFmtId="0" fontId="20" fillId="4" borderId="9" xfId="2" applyFont="1" applyFill="1" applyBorder="1" applyAlignment="1">
      <alignment vertical="top"/>
    </xf>
    <xf numFmtId="2" fontId="20" fillId="4" borderId="104" xfId="2" applyNumberFormat="1" applyFont="1" applyFill="1" applyBorder="1" applyAlignment="1">
      <alignment horizontal="center" vertical="top"/>
    </xf>
    <xf numFmtId="0" fontId="20" fillId="4" borderId="14" xfId="2" applyFont="1" applyFill="1" applyBorder="1" applyAlignment="1">
      <alignment vertical="top"/>
    </xf>
    <xf numFmtId="2" fontId="20" fillId="4" borderId="36" xfId="2" applyNumberFormat="1" applyFont="1" applyFill="1" applyBorder="1" applyAlignment="1">
      <alignment horizontal="center" vertical="top"/>
    </xf>
    <xf numFmtId="2" fontId="21" fillId="4" borderId="18" xfId="2" applyNumberFormat="1" applyFont="1" applyFill="1" applyBorder="1" applyAlignment="1" applyProtection="1">
      <alignment horizontal="center" vertical="top"/>
    </xf>
    <xf numFmtId="0" fontId="20" fillId="4" borderId="0" xfId="2" applyFont="1" applyFill="1" applyBorder="1" applyAlignment="1">
      <alignment vertical="top"/>
    </xf>
    <xf numFmtId="2" fontId="20" fillId="4" borderId="0" xfId="2" applyNumberFormat="1" applyFont="1" applyFill="1" applyBorder="1" applyAlignment="1">
      <alignment horizontal="center" vertical="center"/>
    </xf>
    <xf numFmtId="2" fontId="20" fillId="4" borderId="0" xfId="2" applyNumberFormat="1" applyFont="1" applyFill="1" applyBorder="1" applyAlignment="1">
      <alignment horizontal="center" vertical="top"/>
    </xf>
    <xf numFmtId="2" fontId="21" fillId="4" borderId="0" xfId="2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1" fillId="7" borderId="105" xfId="2" applyFont="1" applyFill="1" applyBorder="1" applyAlignment="1">
      <alignment vertical="center"/>
    </xf>
    <xf numFmtId="0" fontId="21" fillId="7" borderId="74" xfId="2" applyFont="1" applyFill="1" applyBorder="1" applyAlignment="1">
      <alignment horizontal="center" vertical="center"/>
    </xf>
    <xf numFmtId="0" fontId="20" fillId="0" borderId="9" xfId="2" applyNumberFormat="1" applyFont="1" applyFill="1" applyBorder="1" applyAlignment="1" applyProtection="1">
      <alignment horizontal="left" vertical="top"/>
      <protection locked="0"/>
    </xf>
    <xf numFmtId="0" fontId="20" fillId="4" borderId="63" xfId="2" applyNumberFormat="1" applyFont="1" applyFill="1" applyBorder="1" applyAlignment="1" applyProtection="1">
      <alignment horizontal="center" vertical="center"/>
      <protection locked="0"/>
    </xf>
    <xf numFmtId="0" fontId="20" fillId="4" borderId="13" xfId="2" applyNumberFormat="1" applyFont="1" applyFill="1" applyBorder="1" applyAlignment="1" applyProtection="1">
      <alignment horizontal="center" vertical="center"/>
      <protection locked="0"/>
    </xf>
    <xf numFmtId="2" fontId="20" fillId="4" borderId="63" xfId="2" applyNumberFormat="1" applyFont="1" applyFill="1" applyBorder="1" applyAlignment="1">
      <alignment horizontal="center" vertical="center"/>
    </xf>
    <xf numFmtId="2" fontId="21" fillId="4" borderId="13" xfId="2" applyNumberFormat="1" applyFont="1" applyFill="1" applyBorder="1" applyAlignment="1" applyProtection="1">
      <alignment horizontal="center" vertical="center"/>
    </xf>
    <xf numFmtId="0" fontId="40" fillId="0" borderId="106" xfId="2" applyFont="1" applyFill="1" applyBorder="1" applyAlignment="1">
      <alignment vertical="top"/>
    </xf>
    <xf numFmtId="2" fontId="36" fillId="4" borderId="76" xfId="2" applyNumberFormat="1" applyFont="1" applyFill="1" applyBorder="1" applyAlignment="1">
      <alignment horizontal="center" vertical="center"/>
    </xf>
    <xf numFmtId="2" fontId="36" fillId="4" borderId="78" xfId="2" applyNumberFormat="1" applyFont="1" applyFill="1" applyBorder="1" applyAlignment="1" applyProtection="1">
      <alignment horizontal="center" vertical="center"/>
    </xf>
    <xf numFmtId="2" fontId="20" fillId="4" borderId="63" xfId="2" applyNumberFormat="1" applyFont="1" applyFill="1" applyBorder="1" applyAlignment="1" applyProtection="1">
      <alignment horizontal="center" vertical="center"/>
      <protection locked="0"/>
    </xf>
    <xf numFmtId="2" fontId="21" fillId="4" borderId="13" xfId="2" applyNumberFormat="1" applyFont="1" applyFill="1" applyBorder="1" applyAlignment="1" applyProtection="1">
      <alignment horizontal="center" vertical="center"/>
      <protection locked="0"/>
    </xf>
    <xf numFmtId="0" fontId="40" fillId="4" borderId="107" xfId="2" applyFont="1" applyFill="1" applyBorder="1" applyAlignment="1">
      <alignment vertical="top"/>
    </xf>
    <xf numFmtId="2" fontId="36" fillId="4" borderId="80" xfId="2" applyNumberFormat="1" applyFont="1" applyFill="1" applyBorder="1" applyAlignment="1">
      <alignment horizontal="center" vertical="center"/>
    </xf>
    <xf numFmtId="2" fontId="36" fillId="4" borderId="82" xfId="2" applyNumberFormat="1" applyFont="1" applyFill="1" applyBorder="1" applyAlignment="1" applyProtection="1">
      <alignment horizontal="center" vertical="center"/>
    </xf>
    <xf numFmtId="0" fontId="40" fillId="4" borderId="0" xfId="2" applyFont="1" applyFill="1" applyBorder="1" applyAlignment="1">
      <alignment vertical="top"/>
    </xf>
    <xf numFmtId="0" fontId="36" fillId="4" borderId="0" xfId="2" applyFont="1" applyFill="1" applyBorder="1" applyAlignment="1">
      <alignment horizontal="center" vertical="center"/>
    </xf>
    <xf numFmtId="0" fontId="36" fillId="4" borderId="0" xfId="2" applyNumberFormat="1" applyFont="1" applyFill="1" applyBorder="1" applyAlignment="1" applyProtection="1">
      <alignment horizontal="center" vertical="center"/>
    </xf>
    <xf numFmtId="0" fontId="14" fillId="4" borderId="108" xfId="2" applyNumberFormat="1" applyFont="1" applyFill="1" applyBorder="1" applyAlignment="1" applyProtection="1">
      <alignment horizontal="center" vertical="center"/>
    </xf>
    <xf numFmtId="0" fontId="21" fillId="7" borderId="109" xfId="2" applyFont="1" applyFill="1" applyBorder="1" applyAlignment="1">
      <alignment vertical="center"/>
    </xf>
    <xf numFmtId="0" fontId="21" fillId="7" borderId="110" xfId="2" applyFont="1" applyFill="1" applyBorder="1" applyAlignment="1">
      <alignment horizontal="center" vertical="center"/>
    </xf>
    <xf numFmtId="0" fontId="20" fillId="4" borderId="111" xfId="2" applyFont="1" applyFill="1" applyBorder="1" applyAlignment="1">
      <alignment vertical="top"/>
    </xf>
    <xf numFmtId="2" fontId="20" fillId="4" borderId="103" xfId="2" applyNumberFormat="1" applyFont="1" applyFill="1" applyBorder="1" applyAlignment="1">
      <alignment horizontal="center" vertical="center"/>
    </xf>
    <xf numFmtId="2" fontId="21" fillId="4" borderId="56" xfId="2" applyNumberFormat="1" applyFont="1" applyFill="1" applyBorder="1" applyAlignment="1" applyProtection="1">
      <alignment horizontal="center" vertical="center"/>
    </xf>
    <xf numFmtId="0" fontId="20" fillId="4" borderId="58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center"/>
    </xf>
    <xf numFmtId="0" fontId="40" fillId="4" borderId="112" xfId="2" applyFont="1" applyFill="1" applyBorder="1" applyAlignment="1">
      <alignment vertical="top"/>
    </xf>
    <xf numFmtId="2" fontId="36" fillId="4" borderId="98" xfId="2" applyNumberFormat="1" applyFont="1" applyFill="1" applyBorder="1" applyAlignment="1">
      <alignment horizontal="center" vertical="center"/>
    </xf>
    <xf numFmtId="2" fontId="36" fillId="4" borderId="113" xfId="2" applyNumberFormat="1" applyFont="1" applyFill="1" applyBorder="1" applyAlignment="1" applyProtection="1">
      <alignment horizontal="center" vertical="center"/>
    </xf>
    <xf numFmtId="0" fontId="20" fillId="0" borderId="58" xfId="2" applyNumberFormat="1" applyFont="1" applyFill="1" applyBorder="1" applyAlignment="1"/>
    <xf numFmtId="0" fontId="20" fillId="0" borderId="56" xfId="2" applyNumberFormat="1" applyFont="1" applyFill="1" applyBorder="1" applyAlignment="1"/>
    <xf numFmtId="0" fontId="23" fillId="4" borderId="58" xfId="2" applyNumberFormat="1" applyFont="1" applyFill="1" applyBorder="1" applyAlignment="1" applyProtection="1">
      <alignment horizontal="center" vertical="top" wrapText="1"/>
    </xf>
    <xf numFmtId="0" fontId="23" fillId="4" borderId="0" xfId="2" applyNumberFormat="1" applyFont="1" applyFill="1" applyBorder="1" applyAlignment="1" applyProtection="1">
      <alignment horizontal="center" vertical="top" wrapText="1"/>
    </xf>
    <xf numFmtId="0" fontId="23" fillId="4" borderId="56" xfId="2" applyNumberFormat="1" applyFont="1" applyFill="1" applyBorder="1" applyAlignment="1" applyProtection="1">
      <alignment horizontal="center" vertical="top" wrapText="1"/>
    </xf>
    <xf numFmtId="0" fontId="21" fillId="7" borderId="114" xfId="2" applyFont="1" applyFill="1" applyBorder="1" applyAlignment="1">
      <alignment horizontal="center" vertical="center" wrapText="1"/>
    </xf>
    <xf numFmtId="0" fontId="20" fillId="4" borderId="111" xfId="2" applyFont="1" applyFill="1" applyBorder="1" applyAlignment="1">
      <alignment horizontal="left" vertical="center"/>
    </xf>
    <xf numFmtId="2" fontId="21" fillId="4" borderId="115" xfId="2" applyNumberFormat="1" applyFont="1" applyFill="1" applyBorder="1" applyAlignment="1" applyProtection="1">
      <alignment horizontal="center" vertical="center"/>
    </xf>
    <xf numFmtId="0" fontId="20" fillId="4" borderId="58" xfId="2" applyFont="1" applyFill="1" applyBorder="1" applyAlignment="1">
      <alignment horizontal="left" vertical="center"/>
    </xf>
    <xf numFmtId="0" fontId="20" fillId="4" borderId="116" xfId="2" applyFont="1" applyFill="1" applyBorder="1" applyAlignment="1">
      <alignment horizontal="left" vertical="center"/>
    </xf>
    <xf numFmtId="2" fontId="20" fillId="4" borderId="117" xfId="2" applyNumberFormat="1" applyFont="1" applyFill="1" applyBorder="1" applyAlignment="1">
      <alignment horizontal="center" vertical="center"/>
    </xf>
    <xf numFmtId="2" fontId="21" fillId="4" borderId="118" xfId="2" applyNumberFormat="1" applyFont="1" applyFill="1" applyBorder="1" applyAlignment="1" applyProtection="1">
      <alignment horizontal="center" vertical="center"/>
    </xf>
    <xf numFmtId="0" fontId="41" fillId="4" borderId="0" xfId="2" applyNumberFormat="1" applyFont="1" applyFill="1" applyBorder="1" applyAlignment="1" applyProtection="1">
      <alignment horizontal="left" vertical="top" wrapText="1"/>
      <protection locked="0"/>
    </xf>
    <xf numFmtId="0" fontId="12" fillId="4" borderId="0" xfId="2" applyNumberFormat="1" applyFont="1" applyFill="1" applyBorder="1" applyAlignment="1" applyProtection="1">
      <alignment horizontal="left" vertical="top" wrapText="1"/>
      <protection locked="0"/>
    </xf>
    <xf numFmtId="0" fontId="42" fillId="4" borderId="0" xfId="2" applyNumberFormat="1" applyFont="1" applyFill="1" applyBorder="1" applyAlignment="1" applyProtection="1">
      <alignment horizontal="right" vertical="top" wrapText="1"/>
    </xf>
    <xf numFmtId="0" fontId="41" fillId="0" borderId="0" xfId="2" applyNumberFormat="1" applyFont="1" applyFill="1" applyBorder="1" applyAlignment="1"/>
    <xf numFmtId="0" fontId="6" fillId="4" borderId="0" xfId="2" quotePrefix="1" applyNumberFormat="1" applyFont="1" applyFill="1" applyBorder="1" applyAlignment="1" applyProtection="1">
      <alignment horizontal="right" vertical="top" wrapText="1"/>
      <protection locked="0"/>
    </xf>
    <xf numFmtId="0" fontId="42" fillId="4" borderId="0" xfId="2" applyNumberFormat="1" applyFont="1" applyFill="1" applyBorder="1" applyAlignment="1" applyProtection="1">
      <alignment horizontal="right" vertical="top" wrapText="1"/>
    </xf>
    <xf numFmtId="0" fontId="41" fillId="0" borderId="0" xfId="2" applyNumberFormat="1" applyFont="1" applyFill="1" applyBorder="1" applyAlignment="1"/>
    <xf numFmtId="0" fontId="41" fillId="4" borderId="0" xfId="2" applyNumberFormat="1" applyFont="1" applyFill="1" applyBorder="1" applyAlignment="1" applyProtection="1">
      <alignment horizontal="left" vertical="top"/>
      <protection locked="0"/>
    </xf>
    <xf numFmtId="0" fontId="14" fillId="4" borderId="0" xfId="2" applyNumberFormat="1" applyFont="1" applyFill="1" applyBorder="1" applyAlignment="1" applyProtection="1">
      <alignment horizontal="center" vertical="top"/>
    </xf>
    <xf numFmtId="0" fontId="21" fillId="7" borderId="119" xfId="2" applyFont="1" applyFill="1" applyBorder="1" applyAlignment="1">
      <alignment horizontal="center" vertical="center" wrapText="1"/>
    </xf>
    <xf numFmtId="0" fontId="21" fillId="7" borderId="29" xfId="2" applyFont="1" applyFill="1" applyBorder="1" applyAlignment="1">
      <alignment horizontal="center" vertical="center" wrapText="1"/>
    </xf>
    <xf numFmtId="0" fontId="21" fillId="7" borderId="71" xfId="2" applyFont="1" applyFill="1" applyBorder="1" applyAlignment="1">
      <alignment horizontal="center" vertical="center" wrapText="1"/>
    </xf>
    <xf numFmtId="0" fontId="21" fillId="7" borderId="120" xfId="2" applyFont="1" applyFill="1" applyBorder="1" applyAlignment="1">
      <alignment horizontal="center" vertical="center" wrapText="1"/>
    </xf>
    <xf numFmtId="0" fontId="21" fillId="7" borderId="72" xfId="2" applyFont="1" applyFill="1" applyBorder="1" applyAlignment="1">
      <alignment horizontal="center" vertical="center" wrapText="1"/>
    </xf>
    <xf numFmtId="0" fontId="21" fillId="7" borderId="121" xfId="2" applyFont="1" applyFill="1" applyBorder="1" applyAlignment="1">
      <alignment horizontal="center" vertical="center" wrapText="1"/>
    </xf>
    <xf numFmtId="0" fontId="21" fillId="7" borderId="122" xfId="2" applyFont="1" applyFill="1" applyBorder="1" applyAlignment="1">
      <alignment horizontal="center" vertical="center" wrapText="1"/>
    </xf>
    <xf numFmtId="0" fontId="21" fillId="7" borderId="123" xfId="2" applyFont="1" applyFill="1" applyBorder="1" applyAlignment="1">
      <alignment horizontal="center" vertical="center" wrapText="1"/>
    </xf>
    <xf numFmtId="0" fontId="21" fillId="7" borderId="124" xfId="2" applyFont="1" applyFill="1" applyBorder="1" applyAlignment="1">
      <alignment horizontal="center" vertical="center" wrapText="1"/>
    </xf>
    <xf numFmtId="0" fontId="21" fillId="7" borderId="97" xfId="2" applyFont="1" applyFill="1" applyBorder="1" applyAlignment="1">
      <alignment horizontal="center" vertical="center"/>
    </xf>
    <xf numFmtId="0" fontId="21" fillId="7" borderId="97" xfId="2" applyFont="1" applyFill="1" applyBorder="1" applyAlignment="1">
      <alignment horizontal="center" vertical="center" wrapText="1"/>
    </xf>
    <xf numFmtId="0" fontId="21" fillId="7" borderId="86" xfId="2" applyFont="1" applyFill="1" applyBorder="1" applyAlignment="1">
      <alignment horizontal="center" vertical="center"/>
    </xf>
    <xf numFmtId="0" fontId="21" fillId="4" borderId="125" xfId="2" applyFont="1" applyFill="1" applyBorder="1" applyAlignment="1">
      <alignment horizontal="center" vertical="center" wrapText="1"/>
    </xf>
    <xf numFmtId="2" fontId="20" fillId="4" borderId="126" xfId="2" applyNumberFormat="1" applyFont="1" applyFill="1" applyBorder="1" applyAlignment="1">
      <alignment horizontal="center" vertical="center" wrapText="1"/>
    </xf>
    <xf numFmtId="2" fontId="21" fillId="4" borderId="126" xfId="2" applyNumberFormat="1" applyFont="1" applyFill="1" applyBorder="1" applyAlignment="1">
      <alignment horizontal="center" vertical="center" wrapText="1"/>
    </xf>
    <xf numFmtId="2" fontId="21" fillId="4" borderId="127" xfId="2" applyNumberFormat="1" applyFont="1" applyFill="1" applyBorder="1" applyAlignment="1" applyProtection="1">
      <alignment horizontal="center" vertical="center" wrapText="1"/>
    </xf>
    <xf numFmtId="0" fontId="20" fillId="0" borderId="123" xfId="2" applyNumberFormat="1" applyFont="1" applyFill="1" applyBorder="1" applyAlignment="1">
      <alignment vertical="center"/>
    </xf>
    <xf numFmtId="2" fontId="20" fillId="0" borderId="97" xfId="2" applyNumberFormat="1" applyFont="1" applyFill="1" applyBorder="1" applyAlignment="1">
      <alignment horizontal="center" vertical="center"/>
    </xf>
    <xf numFmtId="2" fontId="21" fillId="0" borderId="97" xfId="2" applyNumberFormat="1" applyFont="1" applyFill="1" applyBorder="1" applyAlignment="1">
      <alignment horizontal="center" vertical="center"/>
    </xf>
    <xf numFmtId="2" fontId="21" fillId="0" borderId="86" xfId="2" applyNumberFormat="1" applyFont="1" applyFill="1" applyBorder="1" applyAlignment="1">
      <alignment horizontal="center" vertical="center"/>
    </xf>
    <xf numFmtId="0" fontId="20" fillId="0" borderId="125" xfId="2" applyNumberFormat="1" applyFont="1" applyFill="1" applyBorder="1" applyAlignment="1">
      <alignment vertical="center"/>
    </xf>
    <xf numFmtId="2" fontId="20" fillId="0" borderId="126" xfId="2" applyNumberFormat="1" applyFont="1" applyFill="1" applyBorder="1" applyAlignment="1">
      <alignment horizontal="center" vertical="center"/>
    </xf>
    <xf numFmtId="2" fontId="21" fillId="0" borderId="126" xfId="2" applyNumberFormat="1" applyFont="1" applyFill="1" applyBorder="1" applyAlignment="1">
      <alignment horizontal="center" vertical="center"/>
    </xf>
    <xf numFmtId="2" fontId="21" fillId="0" borderId="127" xfId="2" applyNumberFormat="1" applyFont="1" applyFill="1" applyBorder="1" applyAlignment="1">
      <alignment horizontal="center" vertical="center"/>
    </xf>
    <xf numFmtId="0" fontId="43" fillId="4" borderId="0" xfId="2" applyNumberFormat="1" applyFont="1" applyFill="1" applyBorder="1" applyAlignment="1" applyProtection="1">
      <alignment vertical="top"/>
      <protection locked="0"/>
    </xf>
    <xf numFmtId="0" fontId="24" fillId="4" borderId="0" xfId="2" applyNumberFormat="1" applyFont="1" applyFill="1" applyBorder="1" applyAlignment="1" applyProtection="1">
      <alignment horizontal="center" vertical="center"/>
    </xf>
    <xf numFmtId="0" fontId="20" fillId="4" borderId="0" xfId="2" applyNumberFormat="1" applyFont="1" applyFill="1" applyBorder="1" applyAlignment="1" applyProtection="1">
      <alignment horizontal="left" vertical="center" wrapText="1"/>
      <protection locked="0"/>
    </xf>
    <xf numFmtId="0" fontId="21" fillId="7" borderId="128" xfId="2" applyNumberFormat="1" applyFont="1" applyFill="1" applyBorder="1" applyAlignment="1" applyProtection="1">
      <alignment horizontal="left" vertical="center" wrapText="1"/>
    </xf>
    <xf numFmtId="0" fontId="21" fillId="7" borderId="114" xfId="2" applyNumberFormat="1" applyFont="1" applyFill="1" applyBorder="1" applyAlignment="1" applyProtection="1">
      <alignment horizontal="center" vertical="center" wrapText="1"/>
    </xf>
    <xf numFmtId="0" fontId="21" fillId="7" borderId="110" xfId="2" applyFont="1" applyFill="1" applyBorder="1" applyAlignment="1">
      <alignment horizontal="center" vertical="center" wrapText="1"/>
    </xf>
    <xf numFmtId="0" fontId="20" fillId="0" borderId="129" xfId="2" applyFont="1" applyFill="1" applyBorder="1" applyAlignment="1">
      <alignment horizontal="left" vertical="top" wrapText="1"/>
    </xf>
    <xf numFmtId="2" fontId="20" fillId="0" borderId="97" xfId="2" applyNumberFormat="1" applyFont="1" applyFill="1" applyBorder="1" applyAlignment="1">
      <alignment horizontal="center" vertical="center" wrapText="1"/>
    </xf>
    <xf numFmtId="2" fontId="21" fillId="0" borderId="130" xfId="2" applyNumberFormat="1" applyFont="1" applyFill="1" applyBorder="1" applyAlignment="1">
      <alignment horizontal="center" vertical="center" wrapText="1"/>
    </xf>
    <xf numFmtId="0" fontId="21" fillId="7" borderId="129" xfId="2" applyNumberFormat="1" applyFont="1" applyFill="1" applyBorder="1" applyAlignment="1" applyProtection="1">
      <alignment horizontal="left" vertical="center" wrapText="1"/>
    </xf>
    <xf numFmtId="2" fontId="20" fillId="7" borderId="97" xfId="2" applyNumberFormat="1" applyFont="1" applyFill="1" applyBorder="1" applyAlignment="1" applyProtection="1">
      <alignment horizontal="center" vertical="center" wrapText="1"/>
      <protection locked="0"/>
    </xf>
    <xf numFmtId="2" fontId="21" fillId="7" borderId="130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58" xfId="2" applyNumberFormat="1" applyFont="1" applyFill="1" applyBorder="1" applyAlignment="1" applyProtection="1">
      <alignment horizontal="left" vertical="top" wrapText="1"/>
      <protection locked="0"/>
    </xf>
    <xf numFmtId="2" fontId="20" fillId="0" borderId="24" xfId="2" applyNumberFormat="1" applyFont="1" applyFill="1" applyBorder="1" applyAlignment="1" applyProtection="1">
      <alignment horizontal="center" vertical="center" wrapText="1"/>
      <protection locked="0"/>
    </xf>
    <xf numFmtId="2" fontId="21" fillId="0" borderId="131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32" xfId="2" applyFont="1" applyFill="1" applyBorder="1" applyAlignment="1">
      <alignment horizontal="left" vertical="top" wrapText="1"/>
    </xf>
    <xf numFmtId="2" fontId="20" fillId="0" borderId="98" xfId="2" applyNumberFormat="1" applyFont="1" applyFill="1" applyBorder="1" applyAlignment="1">
      <alignment horizontal="center" vertical="center" wrapText="1"/>
    </xf>
    <xf numFmtId="2" fontId="21" fillId="0" borderId="133" xfId="2" applyNumberFormat="1" applyFont="1" applyFill="1" applyBorder="1" applyAlignment="1">
      <alignment horizontal="center" vertical="center" wrapText="1"/>
    </xf>
    <xf numFmtId="0" fontId="20" fillId="0" borderId="0" xfId="2" applyFont="1" applyFill="1" applyBorder="1" applyAlignment="1">
      <alignment horizontal="left" vertical="top" wrapText="1"/>
    </xf>
    <xf numFmtId="0" fontId="20" fillId="0" borderId="0" xfId="2" applyNumberFormat="1" applyFont="1" applyFill="1" applyBorder="1" applyAlignment="1" applyProtection="1">
      <alignment horizontal="left" vertical="top" wrapText="1"/>
      <protection locked="0"/>
    </xf>
    <xf numFmtId="0" fontId="21" fillId="0" borderId="108" xfId="2" applyNumberFormat="1" applyFont="1" applyFill="1" applyBorder="1" applyAlignment="1">
      <alignment horizontal="center"/>
    </xf>
    <xf numFmtId="0" fontId="21" fillId="7" borderId="134" xfId="2" applyNumberFormat="1" applyFont="1" applyFill="1" applyBorder="1" applyAlignment="1" applyProtection="1">
      <alignment horizontal="center" vertical="center" wrapText="1"/>
    </xf>
    <xf numFmtId="0" fontId="20" fillId="7" borderId="135" xfId="2" applyNumberFormat="1" applyFont="1" applyFill="1" applyBorder="1" applyAlignment="1" applyProtection="1">
      <alignment horizontal="center" vertical="center" wrapText="1"/>
    </xf>
    <xf numFmtId="0" fontId="21" fillId="7" borderId="136" xfId="2" applyFont="1" applyFill="1" applyBorder="1" applyAlignment="1">
      <alignment horizontal="center" vertical="center" wrapText="1"/>
    </xf>
    <xf numFmtId="0" fontId="20" fillId="7" borderId="136" xfId="2" applyFont="1" applyFill="1" applyBorder="1" applyAlignment="1">
      <alignment horizontal="center" vertical="center" wrapText="1"/>
    </xf>
    <xf numFmtId="0" fontId="21" fillId="7" borderId="135" xfId="2" applyNumberFormat="1" applyFont="1" applyFill="1" applyBorder="1" applyAlignment="1" applyProtection="1">
      <alignment horizontal="center" vertical="center" wrapText="1"/>
    </xf>
    <xf numFmtId="2" fontId="20" fillId="0" borderId="103" xfId="2" applyNumberFormat="1" applyFont="1" applyFill="1" applyBorder="1" applyAlignment="1">
      <alignment horizontal="center" vertical="center" wrapText="1"/>
    </xf>
    <xf numFmtId="2" fontId="21" fillId="0" borderId="137" xfId="2" applyNumberFormat="1" applyFont="1" applyFill="1" applyBorder="1" applyAlignment="1">
      <alignment horizontal="center" vertical="center" wrapText="1"/>
    </xf>
    <xf numFmtId="0" fontId="20" fillId="0" borderId="4" xfId="2" applyNumberFormat="1" applyFont="1" applyFill="1" applyBorder="1" applyAlignment="1"/>
    <xf numFmtId="0" fontId="20" fillId="0" borderId="8" xfId="2" applyNumberFormat="1" applyFont="1" applyFill="1" applyBorder="1" applyAlignment="1"/>
    <xf numFmtId="0" fontId="20" fillId="0" borderId="13" xfId="2" applyNumberFormat="1" applyFont="1" applyFill="1" applyBorder="1" applyAlignment="1"/>
    <xf numFmtId="0" fontId="4" fillId="0" borderId="9" xfId="2" applyNumberFormat="1" applyFont="1" applyFill="1" applyBorder="1" applyAlignment="1">
      <alignment horizontal="center" wrapText="1"/>
    </xf>
    <xf numFmtId="0" fontId="4" fillId="0" borderId="0" xfId="2" applyNumberFormat="1" applyFont="1" applyFill="1" applyBorder="1" applyAlignment="1">
      <alignment horizontal="center" wrapText="1"/>
    </xf>
    <xf numFmtId="0" fontId="4" fillId="0" borderId="13" xfId="2" applyNumberFormat="1" applyFont="1" applyFill="1" applyBorder="1" applyAlignment="1">
      <alignment horizontal="center" wrapText="1"/>
    </xf>
    <xf numFmtId="0" fontId="45" fillId="0" borderId="9" xfId="9" applyNumberFormat="1" applyFont="1" applyFill="1" applyBorder="1" applyAlignment="1" applyProtection="1">
      <alignment horizontal="center"/>
    </xf>
    <xf numFmtId="0" fontId="45" fillId="0" borderId="0" xfId="9" applyNumberFormat="1" applyFont="1" applyFill="1" applyBorder="1" applyAlignment="1" applyProtection="1">
      <alignment horizontal="center"/>
    </xf>
    <xf numFmtId="0" fontId="45" fillId="0" borderId="13" xfId="9" applyNumberFormat="1" applyFont="1" applyFill="1" applyBorder="1" applyAlignment="1" applyProtection="1">
      <alignment horizontal="center"/>
    </xf>
    <xf numFmtId="0" fontId="20" fillId="0" borderId="14" xfId="2" applyNumberFormat="1" applyFont="1" applyFill="1" applyBorder="1" applyAlignment="1"/>
    <xf numFmtId="0" fontId="20" fillId="0" borderId="18" xfId="2" applyNumberFormat="1" applyFont="1" applyFill="1" applyBorder="1" applyAlignment="1"/>
    <xf numFmtId="0" fontId="17" fillId="0" borderId="0" xfId="0" applyFont="1"/>
    <xf numFmtId="0" fontId="46" fillId="0" borderId="0" xfId="9" applyFont="1" applyAlignment="1" applyProtection="1"/>
  </cellXfs>
  <cellStyles count="10">
    <cellStyle name="Hipervínculo" xfId="9" builtinId="8"/>
    <cellStyle name="Normal" xfId="0" builtinId="0"/>
    <cellStyle name="Normal 2" xfId="2"/>
    <cellStyle name="Normal 2 2" xfId="1"/>
    <cellStyle name="Normal 3 2" xfId="6"/>
    <cellStyle name="Normal 3 3" xfId="3"/>
    <cellStyle name="Normal 3 3 2" xfId="4"/>
    <cellStyle name="Normal_producto intermedio 42-04 2" xfId="5"/>
    <cellStyle name="Porcentaje 2" xfId="7"/>
    <cellStyle name="Porcentaje 2 2" xfId="8"/>
  </cellStyles>
  <dxfs count="36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45</xdr:row>
          <xdr:rowOff>219075</xdr:rowOff>
        </xdr:from>
        <xdr:to>
          <xdr:col>6</xdr:col>
          <xdr:colOff>1028700</xdr:colOff>
          <xdr:row>62</xdr:row>
          <xdr:rowOff>104775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41</xdr:row>
          <xdr:rowOff>133350</xdr:rowOff>
        </xdr:from>
        <xdr:to>
          <xdr:col>6</xdr:col>
          <xdr:colOff>1209675</xdr:colOff>
          <xdr:row>60</xdr:row>
          <xdr:rowOff>38100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44</xdr:row>
          <xdr:rowOff>85725</xdr:rowOff>
        </xdr:from>
        <xdr:to>
          <xdr:col>6</xdr:col>
          <xdr:colOff>1266825</xdr:colOff>
          <xdr:row>70</xdr:row>
          <xdr:rowOff>57150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47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4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5S4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4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%20S4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%20S4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>
        <row r="13">
          <cell r="G13">
            <v>43787</v>
          </cell>
          <cell r="H13">
            <v>43788</v>
          </cell>
          <cell r="I13">
            <v>43789</v>
          </cell>
          <cell r="J13">
            <v>43790</v>
          </cell>
          <cell r="K13">
            <v>43791</v>
          </cell>
          <cell r="L13">
            <v>43792</v>
          </cell>
          <cell r="M13">
            <v>43793</v>
          </cell>
        </row>
      </sheetData>
      <sheetData sheetId="1">
        <row r="13">
          <cell r="G13" t="str">
            <v>Semana 47 - 2019: 18 - 24/11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Documento_de_Microsoft_Word_97-20033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75"/>
  <cols>
    <col min="1" max="16384" width="11.42578125" style="705"/>
  </cols>
  <sheetData>
    <row r="1" spans="1:5">
      <c r="A1" s="705" t="s">
        <v>525</v>
      </c>
    </row>
    <row r="2" spans="1:5">
      <c r="A2" s="705" t="s">
        <v>526</v>
      </c>
    </row>
    <row r="3" spans="1:5">
      <c r="A3" s="705" t="s">
        <v>527</v>
      </c>
    </row>
    <row r="4" spans="1:5">
      <c r="A4" s="706" t="s">
        <v>528</v>
      </c>
      <c r="B4" s="706"/>
      <c r="C4" s="706"/>
      <c r="D4" s="706"/>
      <c r="E4" s="706"/>
    </row>
    <row r="5" spans="1:5">
      <c r="A5" s="706" t="s">
        <v>548</v>
      </c>
      <c r="B5" s="706"/>
      <c r="C5" s="706"/>
      <c r="D5" s="706"/>
      <c r="E5" s="706"/>
    </row>
    <row r="7" spans="1:5">
      <c r="A7" s="705" t="s">
        <v>529</v>
      </c>
    </row>
    <row r="8" spans="1:5">
      <c r="A8" s="706" t="s">
        <v>530</v>
      </c>
      <c r="B8" s="706"/>
      <c r="C8" s="706"/>
      <c r="D8" s="706"/>
      <c r="E8" s="706"/>
    </row>
    <row r="10" spans="1:5">
      <c r="A10" s="705" t="s">
        <v>531</v>
      </c>
    </row>
    <row r="11" spans="1:5">
      <c r="A11" s="705" t="s">
        <v>532</v>
      </c>
    </row>
    <row r="12" spans="1:5">
      <c r="A12" s="706" t="s">
        <v>549</v>
      </c>
      <c r="B12" s="706"/>
      <c r="C12" s="706"/>
      <c r="D12" s="706"/>
      <c r="E12" s="706"/>
    </row>
    <row r="13" spans="1:5">
      <c r="A13" s="706" t="s">
        <v>550</v>
      </c>
      <c r="B13" s="706"/>
      <c r="C13" s="706"/>
      <c r="D13" s="706"/>
      <c r="E13" s="706"/>
    </row>
    <row r="14" spans="1:5">
      <c r="A14" s="706" t="s">
        <v>551</v>
      </c>
      <c r="B14" s="706"/>
      <c r="C14" s="706"/>
      <c r="D14" s="706"/>
      <c r="E14" s="706"/>
    </row>
    <row r="15" spans="1:5">
      <c r="A15" s="706" t="s">
        <v>552</v>
      </c>
      <c r="B15" s="706"/>
      <c r="C15" s="706"/>
      <c r="D15" s="706"/>
      <c r="E15" s="706"/>
    </row>
    <row r="16" spans="1:5">
      <c r="A16" s="706" t="s">
        <v>553</v>
      </c>
      <c r="B16" s="706"/>
      <c r="C16" s="706"/>
      <c r="D16" s="706"/>
      <c r="E16" s="706"/>
    </row>
    <row r="17" spans="1:5">
      <c r="A17" s="705" t="s">
        <v>533</v>
      </c>
    </row>
    <row r="18" spans="1:5">
      <c r="A18" s="705" t="s">
        <v>534</v>
      </c>
    </row>
    <row r="19" spans="1:5">
      <c r="A19" s="706" t="s">
        <v>535</v>
      </c>
      <c r="B19" s="706"/>
      <c r="C19" s="706"/>
      <c r="D19" s="706"/>
      <c r="E19" s="706"/>
    </row>
    <row r="20" spans="1:5">
      <c r="A20" s="706" t="s">
        <v>554</v>
      </c>
      <c r="B20" s="706"/>
      <c r="C20" s="706"/>
      <c r="D20" s="706"/>
      <c r="E20" s="706"/>
    </row>
    <row r="21" spans="1:5">
      <c r="A21" s="705" t="s">
        <v>536</v>
      </c>
    </row>
    <row r="22" spans="1:5">
      <c r="A22" s="706" t="s">
        <v>537</v>
      </c>
      <c r="B22" s="706"/>
      <c r="C22" s="706"/>
      <c r="D22" s="706"/>
      <c r="E22" s="706"/>
    </row>
    <row r="23" spans="1:5">
      <c r="A23" s="706" t="s">
        <v>538</v>
      </c>
      <c r="B23" s="706"/>
      <c r="C23" s="706"/>
      <c r="D23" s="706"/>
      <c r="E23" s="706"/>
    </row>
    <row r="24" spans="1:5">
      <c r="A24" s="705" t="s">
        <v>539</v>
      </c>
    </row>
    <row r="25" spans="1:5">
      <c r="A25" s="705" t="s">
        <v>540</v>
      </c>
    </row>
    <row r="26" spans="1:5">
      <c r="A26" s="706" t="s">
        <v>555</v>
      </c>
      <c r="B26" s="706"/>
      <c r="C26" s="706"/>
      <c r="D26" s="706"/>
      <c r="E26" s="706"/>
    </row>
    <row r="27" spans="1:5">
      <c r="A27" s="706" t="s">
        <v>556</v>
      </c>
      <c r="B27" s="706"/>
      <c r="C27" s="706"/>
      <c r="D27" s="706"/>
      <c r="E27" s="706"/>
    </row>
    <row r="28" spans="1:5">
      <c r="A28" s="706" t="s">
        <v>557</v>
      </c>
      <c r="B28" s="706"/>
      <c r="C28" s="706"/>
      <c r="D28" s="706"/>
      <c r="E28" s="706"/>
    </row>
    <row r="29" spans="1:5">
      <c r="A29" s="705" t="s">
        <v>541</v>
      </c>
    </row>
    <row r="30" spans="1:5">
      <c r="A30" s="706" t="s">
        <v>542</v>
      </c>
      <c r="B30" s="706"/>
      <c r="C30" s="706"/>
      <c r="D30" s="706"/>
      <c r="E30" s="706"/>
    </row>
    <row r="31" spans="1:5">
      <c r="A31" s="705" t="s">
        <v>543</v>
      </c>
    </row>
    <row r="32" spans="1:5">
      <c r="A32" s="706" t="s">
        <v>544</v>
      </c>
      <c r="B32" s="706"/>
      <c r="C32" s="706"/>
      <c r="D32" s="706"/>
      <c r="E32" s="706"/>
    </row>
    <row r="33" spans="1:5">
      <c r="A33" s="706" t="s">
        <v>545</v>
      </c>
      <c r="B33" s="706"/>
      <c r="C33" s="706"/>
      <c r="D33" s="706"/>
      <c r="E33" s="706"/>
    </row>
    <row r="34" spans="1:5">
      <c r="A34" s="706" t="s">
        <v>546</v>
      </c>
      <c r="B34" s="706"/>
      <c r="C34" s="706"/>
      <c r="D34" s="706"/>
      <c r="E34" s="706"/>
    </row>
    <row r="35" spans="1:5">
      <c r="A35" s="706" t="s">
        <v>547</v>
      </c>
      <c r="B35" s="706"/>
      <c r="C35" s="706"/>
      <c r="D35" s="706"/>
      <c r="E35" s="706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8"/>
  <sheetViews>
    <sheetView showGridLines="0" zoomScale="70" zoomScaleNormal="70" zoomScaleSheetLayoutView="100" workbookViewId="0">
      <selection activeCell="B1" sqref="B1"/>
    </sheetView>
  </sheetViews>
  <sheetFormatPr baseColWidth="10" defaultColWidth="12.5703125" defaultRowHeight="15"/>
  <cols>
    <col min="1" max="1" width="2.7109375" style="341" customWidth="1"/>
    <col min="2" max="2" width="20.7109375" style="342" customWidth="1"/>
    <col min="3" max="3" width="16.140625" style="342" customWidth="1"/>
    <col min="4" max="4" width="36.28515625" style="342" customWidth="1"/>
    <col min="5" max="5" width="8.140625" style="342" customWidth="1"/>
    <col min="6" max="6" width="19.42578125" style="342" bestFit="1" customWidth="1"/>
    <col min="7" max="13" width="10.7109375" style="342" customWidth="1"/>
    <col min="14" max="14" width="14.7109375" style="342" customWidth="1"/>
    <col min="15" max="15" width="3.7109375" style="343" customWidth="1"/>
    <col min="16" max="16" width="10.85546875" style="343" customWidth="1"/>
    <col min="17" max="17" width="12.5703125" style="343"/>
    <col min="18" max="19" width="14.7109375" style="343" bestFit="1" customWidth="1"/>
    <col min="20" max="20" width="12.85546875" style="343" bestFit="1" customWidth="1"/>
    <col min="21" max="16384" width="12.5703125" style="343"/>
  </cols>
  <sheetData>
    <row r="1" spans="1:21" ht="11.25" customHeight="1"/>
    <row r="2" spans="1:21">
      <c r="J2" s="344"/>
      <c r="K2" s="344"/>
      <c r="L2" s="345"/>
      <c r="M2" s="345"/>
      <c r="N2" s="346"/>
      <c r="O2" s="347"/>
    </row>
    <row r="3" spans="1:21" ht="0.75" customHeight="1">
      <c r="J3" s="344"/>
      <c r="K3" s="344"/>
      <c r="L3" s="345"/>
      <c r="M3" s="345"/>
      <c r="N3" s="345"/>
      <c r="O3" s="347"/>
    </row>
    <row r="4" spans="1:21" ht="27" customHeight="1">
      <c r="B4" s="348" t="s">
        <v>255</v>
      </c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9"/>
    </row>
    <row r="5" spans="1:21" ht="26.25" customHeight="1" thickBot="1">
      <c r="B5" s="350" t="s">
        <v>256</v>
      </c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1"/>
    </row>
    <row r="6" spans="1:21" ht="24.75" customHeight="1">
      <c r="B6" s="352" t="s">
        <v>257</v>
      </c>
      <c r="C6" s="353"/>
      <c r="D6" s="353"/>
      <c r="E6" s="353"/>
      <c r="F6" s="353"/>
      <c r="G6" s="353"/>
      <c r="H6" s="353"/>
      <c r="I6" s="353"/>
      <c r="J6" s="353"/>
      <c r="K6" s="353"/>
      <c r="L6" s="353"/>
      <c r="M6" s="353"/>
      <c r="N6" s="354"/>
      <c r="O6" s="351"/>
    </row>
    <row r="7" spans="1:21" ht="19.5" customHeight="1" thickBot="1">
      <c r="B7" s="355" t="s">
        <v>258</v>
      </c>
      <c r="C7" s="356"/>
      <c r="D7" s="356"/>
      <c r="E7" s="356"/>
      <c r="F7" s="356"/>
      <c r="G7" s="356"/>
      <c r="H7" s="356"/>
      <c r="I7" s="356"/>
      <c r="J7" s="356"/>
      <c r="K7" s="356"/>
      <c r="L7" s="356"/>
      <c r="M7" s="356"/>
      <c r="N7" s="357"/>
      <c r="O7" s="351"/>
      <c r="Q7" s="342"/>
    </row>
    <row r="8" spans="1:21" ht="16.5" customHeight="1">
      <c r="B8" s="358" t="s">
        <v>259</v>
      </c>
      <c r="C8" s="358"/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  <c r="O8" s="351"/>
    </row>
    <row r="9" spans="1:21" s="361" customFormat="1" ht="12" customHeight="1">
      <c r="A9" s="359"/>
      <c r="B9" s="360"/>
      <c r="C9" s="360"/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51"/>
    </row>
    <row r="10" spans="1:21" s="361" customFormat="1" ht="24.75" customHeight="1">
      <c r="A10" s="359"/>
      <c r="B10" s="362" t="s">
        <v>260</v>
      </c>
      <c r="C10" s="362"/>
      <c r="D10" s="362"/>
      <c r="E10" s="362"/>
      <c r="F10" s="362"/>
      <c r="G10" s="362"/>
      <c r="H10" s="362"/>
      <c r="I10" s="362"/>
      <c r="J10" s="362"/>
      <c r="K10" s="362"/>
      <c r="L10" s="362"/>
      <c r="M10" s="362"/>
      <c r="N10" s="362"/>
      <c r="O10" s="351"/>
    </row>
    <row r="11" spans="1:21" ht="6" customHeight="1" thickBot="1">
      <c r="B11" s="363"/>
      <c r="C11" s="363"/>
      <c r="D11" s="363"/>
      <c r="E11" s="363"/>
      <c r="F11" s="363"/>
      <c r="G11" s="363"/>
      <c r="H11" s="363"/>
      <c r="I11" s="363"/>
      <c r="J11" s="363"/>
      <c r="K11" s="363"/>
      <c r="L11" s="363"/>
      <c r="M11" s="363"/>
      <c r="N11" s="363"/>
      <c r="O11" s="364"/>
    </row>
    <row r="12" spans="1:21" ht="25.9" customHeight="1">
      <c r="B12" s="365" t="s">
        <v>142</v>
      </c>
      <c r="C12" s="366" t="s">
        <v>261</v>
      </c>
      <c r="D12" s="367" t="s">
        <v>262</v>
      </c>
      <c r="E12" s="366" t="s">
        <v>263</v>
      </c>
      <c r="F12" s="367" t="s">
        <v>264</v>
      </c>
      <c r="G12" s="368" t="s">
        <v>265</v>
      </c>
      <c r="H12" s="369"/>
      <c r="I12" s="370"/>
      <c r="J12" s="369" t="s">
        <v>266</v>
      </c>
      <c r="K12" s="369"/>
      <c r="L12" s="371"/>
      <c r="M12" s="371"/>
      <c r="N12" s="372"/>
      <c r="O12" s="373"/>
      <c r="U12" s="342"/>
    </row>
    <row r="13" spans="1:21" ht="19.7" customHeight="1">
      <c r="B13" s="374"/>
      <c r="C13" s="375"/>
      <c r="D13" s="376" t="s">
        <v>267</v>
      </c>
      <c r="E13" s="375"/>
      <c r="F13" s="376"/>
      <c r="G13" s="377">
        <v>43787</v>
      </c>
      <c r="H13" s="377">
        <f>G13+1</f>
        <v>43788</v>
      </c>
      <c r="I13" s="377">
        <f t="shared" ref="I13:M13" si="0">H13+1</f>
        <v>43789</v>
      </c>
      <c r="J13" s="377">
        <f t="shared" si="0"/>
        <v>43790</v>
      </c>
      <c r="K13" s="377">
        <f t="shared" si="0"/>
        <v>43791</v>
      </c>
      <c r="L13" s="377">
        <f t="shared" si="0"/>
        <v>43792</v>
      </c>
      <c r="M13" s="378">
        <f t="shared" si="0"/>
        <v>43793</v>
      </c>
      <c r="N13" s="379" t="s">
        <v>268</v>
      </c>
      <c r="O13" s="380"/>
    </row>
    <row r="14" spans="1:21" s="390" customFormat="1" ht="20.100000000000001" customHeight="1">
      <c r="A14" s="341"/>
      <c r="B14" s="381" t="s">
        <v>269</v>
      </c>
      <c r="C14" s="382" t="s">
        <v>270</v>
      </c>
      <c r="D14" s="382" t="s">
        <v>271</v>
      </c>
      <c r="E14" s="382" t="s">
        <v>272</v>
      </c>
      <c r="F14" s="382" t="s">
        <v>273</v>
      </c>
      <c r="G14" s="383">
        <v>67.349999999999994</v>
      </c>
      <c r="H14" s="383">
        <v>63.79</v>
      </c>
      <c r="I14" s="383">
        <v>63.79</v>
      </c>
      <c r="J14" s="383">
        <v>64.45</v>
      </c>
      <c r="K14" s="384">
        <v>64.349999999999994</v>
      </c>
      <c r="L14" s="384" t="s">
        <v>274</v>
      </c>
      <c r="M14" s="385" t="s">
        <v>274</v>
      </c>
      <c r="N14" s="386">
        <v>65.23</v>
      </c>
      <c r="O14" s="387"/>
      <c r="P14" s="388"/>
      <c r="Q14" s="389"/>
    </row>
    <row r="15" spans="1:21" s="390" customFormat="1" ht="20.100000000000001" customHeight="1">
      <c r="A15" s="341"/>
      <c r="B15" s="381"/>
      <c r="C15" s="382" t="s">
        <v>222</v>
      </c>
      <c r="D15" s="382" t="s">
        <v>271</v>
      </c>
      <c r="E15" s="382" t="s">
        <v>272</v>
      </c>
      <c r="F15" s="382" t="s">
        <v>273</v>
      </c>
      <c r="G15" s="383">
        <v>79.47</v>
      </c>
      <c r="H15" s="383">
        <v>84</v>
      </c>
      <c r="I15" s="383">
        <v>82.16</v>
      </c>
      <c r="J15" s="383">
        <v>81.03</v>
      </c>
      <c r="K15" s="384">
        <v>84.14</v>
      </c>
      <c r="L15" s="384">
        <v>77.47</v>
      </c>
      <c r="M15" s="385">
        <v>85.47</v>
      </c>
      <c r="N15" s="386">
        <v>81.92</v>
      </c>
      <c r="O15" s="387"/>
      <c r="P15" s="388"/>
      <c r="Q15" s="389"/>
    </row>
    <row r="16" spans="1:21" s="390" customFormat="1" ht="20.100000000000001" customHeight="1">
      <c r="A16" s="341"/>
      <c r="B16" s="391"/>
      <c r="C16" s="382" t="s">
        <v>166</v>
      </c>
      <c r="D16" s="382" t="s">
        <v>275</v>
      </c>
      <c r="E16" s="382" t="s">
        <v>272</v>
      </c>
      <c r="F16" s="382" t="s">
        <v>276</v>
      </c>
      <c r="G16" s="383">
        <v>76.459999999999994</v>
      </c>
      <c r="H16" s="383">
        <v>76.459999999999994</v>
      </c>
      <c r="I16" s="383">
        <v>76.459999999999994</v>
      </c>
      <c r="J16" s="383">
        <v>76.459999999999994</v>
      </c>
      <c r="K16" s="384">
        <v>76.459999999999994</v>
      </c>
      <c r="L16" s="384" t="s">
        <v>274</v>
      </c>
      <c r="M16" s="385" t="s">
        <v>274</v>
      </c>
      <c r="N16" s="386">
        <v>76.459999999999994</v>
      </c>
      <c r="O16" s="388"/>
      <c r="P16" s="388"/>
      <c r="Q16" s="389"/>
    </row>
    <row r="17" spans="1:17" s="390" customFormat="1" ht="20.100000000000001" customHeight="1">
      <c r="A17" s="341"/>
      <c r="B17" s="381" t="s">
        <v>277</v>
      </c>
      <c r="C17" s="382" t="s">
        <v>278</v>
      </c>
      <c r="D17" s="382" t="s">
        <v>279</v>
      </c>
      <c r="E17" s="382" t="s">
        <v>272</v>
      </c>
      <c r="F17" s="382" t="s">
        <v>280</v>
      </c>
      <c r="G17" s="383">
        <v>98.81</v>
      </c>
      <c r="H17" s="383">
        <v>101.29</v>
      </c>
      <c r="I17" s="383">
        <v>102.25</v>
      </c>
      <c r="J17" s="383">
        <v>102.35</v>
      </c>
      <c r="K17" s="384">
        <v>103.07</v>
      </c>
      <c r="L17" s="384" t="s">
        <v>274</v>
      </c>
      <c r="M17" s="385" t="s">
        <v>274</v>
      </c>
      <c r="N17" s="386">
        <v>101.53</v>
      </c>
      <c r="O17" s="387"/>
      <c r="P17" s="388"/>
      <c r="Q17" s="389"/>
    </row>
    <row r="18" spans="1:17" s="390" customFormat="1" ht="20.100000000000001" customHeight="1">
      <c r="A18" s="341"/>
      <c r="B18" s="381"/>
      <c r="C18" s="382" t="s">
        <v>240</v>
      </c>
      <c r="D18" s="382" t="s">
        <v>279</v>
      </c>
      <c r="E18" s="382" t="s">
        <v>272</v>
      </c>
      <c r="F18" s="382" t="s">
        <v>280</v>
      </c>
      <c r="G18" s="383">
        <v>120</v>
      </c>
      <c r="H18" s="383">
        <v>120</v>
      </c>
      <c r="I18" s="383">
        <v>118</v>
      </c>
      <c r="J18" s="383">
        <v>120</v>
      </c>
      <c r="K18" s="384">
        <v>119</v>
      </c>
      <c r="L18" s="384" t="s">
        <v>274</v>
      </c>
      <c r="M18" s="385" t="s">
        <v>274</v>
      </c>
      <c r="N18" s="386">
        <v>119.4</v>
      </c>
      <c r="O18" s="387"/>
      <c r="P18" s="388"/>
      <c r="Q18" s="389"/>
    </row>
    <row r="19" spans="1:17" s="390" customFormat="1" ht="20.100000000000001" customHeight="1">
      <c r="A19" s="341"/>
      <c r="B19" s="391"/>
      <c r="C19" s="382" t="s">
        <v>158</v>
      </c>
      <c r="D19" s="382" t="s">
        <v>279</v>
      </c>
      <c r="E19" s="382" t="s">
        <v>272</v>
      </c>
      <c r="F19" s="382" t="s">
        <v>280</v>
      </c>
      <c r="G19" s="383">
        <v>119</v>
      </c>
      <c r="H19" s="383">
        <v>118</v>
      </c>
      <c r="I19" s="383">
        <v>117</v>
      </c>
      <c r="J19" s="383">
        <v>119</v>
      </c>
      <c r="K19" s="384">
        <v>119</v>
      </c>
      <c r="L19" s="384" t="s">
        <v>274</v>
      </c>
      <c r="M19" s="385" t="s">
        <v>274</v>
      </c>
      <c r="N19" s="386">
        <v>118.41</v>
      </c>
      <c r="O19" s="388"/>
      <c r="P19" s="388"/>
      <c r="Q19" s="389"/>
    </row>
    <row r="20" spans="1:17" s="390" customFormat="1" ht="20.100000000000001" customHeight="1">
      <c r="A20" s="341"/>
      <c r="B20" s="392" t="s">
        <v>281</v>
      </c>
      <c r="C20" s="382" t="s">
        <v>222</v>
      </c>
      <c r="D20" s="382" t="s">
        <v>282</v>
      </c>
      <c r="E20" s="382" t="s">
        <v>272</v>
      </c>
      <c r="F20" s="382" t="s">
        <v>283</v>
      </c>
      <c r="G20" s="383">
        <v>92.99</v>
      </c>
      <c r="H20" s="383">
        <v>92.99</v>
      </c>
      <c r="I20" s="383">
        <v>92.99</v>
      </c>
      <c r="J20" s="383">
        <v>75.13</v>
      </c>
      <c r="K20" s="384">
        <v>102.97</v>
      </c>
      <c r="L20" s="384" t="s">
        <v>274</v>
      </c>
      <c r="M20" s="385">
        <v>83.94</v>
      </c>
      <c r="N20" s="386">
        <v>90.63</v>
      </c>
      <c r="O20" s="387"/>
      <c r="P20" s="388"/>
      <c r="Q20" s="389"/>
    </row>
    <row r="21" spans="1:17" s="390" customFormat="1" ht="20.100000000000001" customHeight="1">
      <c r="A21" s="341"/>
      <c r="B21" s="381" t="s">
        <v>284</v>
      </c>
      <c r="C21" s="382" t="s">
        <v>278</v>
      </c>
      <c r="D21" s="382" t="s">
        <v>285</v>
      </c>
      <c r="E21" s="382" t="s">
        <v>272</v>
      </c>
      <c r="F21" s="382" t="s">
        <v>286</v>
      </c>
      <c r="G21" s="383">
        <v>41.54</v>
      </c>
      <c r="H21" s="383">
        <v>41.54</v>
      </c>
      <c r="I21" s="383">
        <v>41.54</v>
      </c>
      <c r="J21" s="383">
        <v>41.54</v>
      </c>
      <c r="K21" s="384">
        <v>41.54</v>
      </c>
      <c r="L21" s="384" t="s">
        <v>274</v>
      </c>
      <c r="M21" s="385" t="s">
        <v>274</v>
      </c>
      <c r="N21" s="386">
        <v>41.54</v>
      </c>
      <c r="O21" s="387"/>
      <c r="P21" s="388"/>
      <c r="Q21" s="389"/>
    </row>
    <row r="22" spans="1:17" s="390" customFormat="1" ht="20.100000000000001" customHeight="1">
      <c r="A22" s="341"/>
      <c r="B22" s="381"/>
      <c r="C22" s="382" t="s">
        <v>270</v>
      </c>
      <c r="D22" s="382" t="s">
        <v>285</v>
      </c>
      <c r="E22" s="382" t="s">
        <v>272</v>
      </c>
      <c r="F22" s="382" t="s">
        <v>286</v>
      </c>
      <c r="G22" s="383">
        <v>58.88</v>
      </c>
      <c r="H22" s="383">
        <v>54.86</v>
      </c>
      <c r="I22" s="383">
        <v>55.76</v>
      </c>
      <c r="J22" s="383">
        <v>54.83</v>
      </c>
      <c r="K22" s="384">
        <v>57.18</v>
      </c>
      <c r="L22" s="384">
        <v>70.180000000000007</v>
      </c>
      <c r="M22" s="385" t="s">
        <v>274</v>
      </c>
      <c r="N22" s="386">
        <v>58.27</v>
      </c>
      <c r="O22" s="387"/>
      <c r="P22" s="388"/>
      <c r="Q22" s="389"/>
    </row>
    <row r="23" spans="1:17" s="390" customFormat="1" ht="20.100000000000001" customHeight="1">
      <c r="A23" s="341"/>
      <c r="B23" s="381"/>
      <c r="C23" s="382" t="s">
        <v>222</v>
      </c>
      <c r="D23" s="382" t="s">
        <v>285</v>
      </c>
      <c r="E23" s="382" t="s">
        <v>272</v>
      </c>
      <c r="F23" s="382" t="s">
        <v>286</v>
      </c>
      <c r="G23" s="383">
        <v>58.8</v>
      </c>
      <c r="H23" s="383">
        <v>56.34</v>
      </c>
      <c r="I23" s="383">
        <v>56.63</v>
      </c>
      <c r="J23" s="383">
        <v>59.43</v>
      </c>
      <c r="K23" s="384">
        <v>55.86</v>
      </c>
      <c r="L23" s="384">
        <v>52.8</v>
      </c>
      <c r="M23" s="385">
        <v>61.87</v>
      </c>
      <c r="N23" s="386">
        <v>58.08</v>
      </c>
      <c r="O23" s="387"/>
      <c r="P23" s="388"/>
      <c r="Q23" s="389"/>
    </row>
    <row r="24" spans="1:17" s="390" customFormat="1" ht="20.100000000000001" customHeight="1">
      <c r="A24" s="341"/>
      <c r="B24" s="391"/>
      <c r="C24" s="382" t="s">
        <v>222</v>
      </c>
      <c r="D24" s="382" t="s">
        <v>287</v>
      </c>
      <c r="E24" s="382" t="s">
        <v>272</v>
      </c>
      <c r="F24" s="382" t="s">
        <v>286</v>
      </c>
      <c r="G24" s="383">
        <v>55.16</v>
      </c>
      <c r="H24" s="383">
        <v>55.16</v>
      </c>
      <c r="I24" s="383">
        <v>55.16</v>
      </c>
      <c r="J24" s="383">
        <v>55.16</v>
      </c>
      <c r="K24" s="384">
        <v>55.16</v>
      </c>
      <c r="L24" s="384" t="s">
        <v>274</v>
      </c>
      <c r="M24" s="385" t="s">
        <v>274</v>
      </c>
      <c r="N24" s="386">
        <v>55.16</v>
      </c>
      <c r="O24" s="388"/>
      <c r="P24" s="388"/>
      <c r="Q24" s="389"/>
    </row>
    <row r="25" spans="1:17" s="390" customFormat="1" ht="20.100000000000001" customHeight="1">
      <c r="A25" s="341"/>
      <c r="B25" s="381" t="s">
        <v>288</v>
      </c>
      <c r="C25" s="382" t="s">
        <v>222</v>
      </c>
      <c r="D25" s="382" t="s">
        <v>289</v>
      </c>
      <c r="E25" s="382" t="s">
        <v>272</v>
      </c>
      <c r="F25" s="382" t="s">
        <v>273</v>
      </c>
      <c r="G25" s="383">
        <v>70</v>
      </c>
      <c r="H25" s="383" t="s">
        <v>274</v>
      </c>
      <c r="I25" s="383" t="s">
        <v>274</v>
      </c>
      <c r="J25" s="383" t="s">
        <v>274</v>
      </c>
      <c r="K25" s="384" t="s">
        <v>274</v>
      </c>
      <c r="L25" s="384" t="s">
        <v>274</v>
      </c>
      <c r="M25" s="385" t="s">
        <v>274</v>
      </c>
      <c r="N25" s="386">
        <v>70</v>
      </c>
      <c r="O25" s="388"/>
      <c r="P25" s="388"/>
      <c r="Q25" s="389"/>
    </row>
    <row r="26" spans="1:17" s="390" customFormat="1" ht="20.100000000000001" customHeight="1" thickBot="1">
      <c r="A26" s="341"/>
      <c r="B26" s="393"/>
      <c r="C26" s="394" t="s">
        <v>222</v>
      </c>
      <c r="D26" s="394" t="s">
        <v>290</v>
      </c>
      <c r="E26" s="394" t="s">
        <v>272</v>
      </c>
      <c r="F26" s="394" t="s">
        <v>273</v>
      </c>
      <c r="G26" s="395">
        <v>77.459999999999994</v>
      </c>
      <c r="H26" s="395">
        <v>80.16</v>
      </c>
      <c r="I26" s="395">
        <v>77.17</v>
      </c>
      <c r="J26" s="395">
        <v>78.150000000000006</v>
      </c>
      <c r="K26" s="395">
        <v>79.88</v>
      </c>
      <c r="L26" s="395" t="s">
        <v>274</v>
      </c>
      <c r="M26" s="396" t="s">
        <v>274</v>
      </c>
      <c r="N26" s="397">
        <v>78.33</v>
      </c>
      <c r="O26" s="388"/>
      <c r="P26" s="388"/>
      <c r="Q26" s="389"/>
    </row>
    <row r="27" spans="1:17" s="403" customFormat="1" ht="18.75" customHeight="1">
      <c r="A27" s="398"/>
      <c r="B27" s="399"/>
      <c r="C27" s="400"/>
      <c r="D27" s="399"/>
      <c r="E27" s="400"/>
      <c r="F27" s="400"/>
      <c r="G27" s="400"/>
      <c r="H27" s="400"/>
      <c r="I27" s="400"/>
      <c r="J27" s="400"/>
      <c r="K27" s="400"/>
      <c r="L27" s="400"/>
      <c r="M27" s="400"/>
      <c r="N27" s="400"/>
      <c r="O27" s="401"/>
      <c r="P27" s="402"/>
      <c r="Q27" s="401"/>
    </row>
    <row r="28" spans="1:17" ht="15" customHeight="1">
      <c r="B28" s="362" t="s">
        <v>291</v>
      </c>
      <c r="C28" s="362"/>
      <c r="D28" s="362"/>
      <c r="E28" s="362"/>
      <c r="F28" s="362"/>
      <c r="G28" s="362"/>
      <c r="H28" s="362"/>
      <c r="I28" s="362"/>
      <c r="J28" s="362"/>
      <c r="K28" s="362"/>
      <c r="L28" s="362"/>
      <c r="M28" s="362"/>
      <c r="N28" s="362"/>
      <c r="O28" s="364"/>
      <c r="Q28" s="401"/>
    </row>
    <row r="29" spans="1:17" ht="4.5" customHeight="1" thickBot="1">
      <c r="B29" s="360"/>
      <c r="C29" s="404"/>
      <c r="D29" s="404"/>
      <c r="E29" s="404"/>
      <c r="F29" s="404"/>
      <c r="G29" s="404"/>
      <c r="H29" s="404"/>
      <c r="I29" s="404"/>
      <c r="J29" s="404"/>
      <c r="K29" s="404"/>
      <c r="L29" s="404"/>
      <c r="M29" s="404"/>
      <c r="N29" s="404"/>
      <c r="O29" s="405"/>
      <c r="Q29" s="401"/>
    </row>
    <row r="30" spans="1:17" ht="27" customHeight="1">
      <c r="B30" s="365" t="s">
        <v>142</v>
      </c>
      <c r="C30" s="366" t="s">
        <v>261</v>
      </c>
      <c r="D30" s="367" t="s">
        <v>262</v>
      </c>
      <c r="E30" s="366" t="s">
        <v>263</v>
      </c>
      <c r="F30" s="367" t="s">
        <v>264</v>
      </c>
      <c r="G30" s="368" t="s">
        <v>265</v>
      </c>
      <c r="H30" s="369"/>
      <c r="I30" s="370"/>
      <c r="J30" s="369" t="s">
        <v>266</v>
      </c>
      <c r="K30" s="369"/>
      <c r="L30" s="371"/>
      <c r="M30" s="371"/>
      <c r="N30" s="372"/>
      <c r="O30" s="373"/>
      <c r="Q30" s="401"/>
    </row>
    <row r="31" spans="1:17" ht="19.7" customHeight="1">
      <c r="B31" s="374"/>
      <c r="C31" s="375"/>
      <c r="D31" s="376" t="s">
        <v>267</v>
      </c>
      <c r="E31" s="375"/>
      <c r="F31" s="376" t="s">
        <v>292</v>
      </c>
      <c r="G31" s="377">
        <f t="shared" ref="G31:N31" si="1">G13</f>
        <v>43787</v>
      </c>
      <c r="H31" s="377">
        <f t="shared" si="1"/>
        <v>43788</v>
      </c>
      <c r="I31" s="377">
        <f t="shared" si="1"/>
        <v>43789</v>
      </c>
      <c r="J31" s="377">
        <f t="shared" si="1"/>
        <v>43790</v>
      </c>
      <c r="K31" s="377">
        <f t="shared" si="1"/>
        <v>43791</v>
      </c>
      <c r="L31" s="377">
        <f t="shared" si="1"/>
        <v>43792</v>
      </c>
      <c r="M31" s="378">
        <f t="shared" si="1"/>
        <v>43793</v>
      </c>
      <c r="N31" s="379" t="str">
        <f t="shared" si="1"/>
        <v>PMPS</v>
      </c>
      <c r="O31" s="380"/>
      <c r="Q31" s="401"/>
    </row>
    <row r="32" spans="1:17" s="390" customFormat="1" ht="20.100000000000001" customHeight="1">
      <c r="A32" s="341"/>
      <c r="B32" s="381" t="s">
        <v>293</v>
      </c>
      <c r="C32" s="382" t="s">
        <v>294</v>
      </c>
      <c r="D32" s="382" t="s">
        <v>295</v>
      </c>
      <c r="E32" s="382" t="s">
        <v>272</v>
      </c>
      <c r="F32" s="382" t="s">
        <v>296</v>
      </c>
      <c r="G32" s="383">
        <v>117.41</v>
      </c>
      <c r="H32" s="383">
        <v>117.41</v>
      </c>
      <c r="I32" s="383">
        <v>117.41</v>
      </c>
      <c r="J32" s="383">
        <v>117.41</v>
      </c>
      <c r="K32" s="384">
        <v>117.41</v>
      </c>
      <c r="L32" s="384" t="s">
        <v>274</v>
      </c>
      <c r="M32" s="385" t="s">
        <v>274</v>
      </c>
      <c r="N32" s="386">
        <v>117.41</v>
      </c>
      <c r="O32" s="387"/>
      <c r="P32" s="388"/>
      <c r="Q32" s="389"/>
    </row>
    <row r="33" spans="1:17" s="390" customFormat="1" ht="20.100000000000001" customHeight="1">
      <c r="A33" s="341"/>
      <c r="B33" s="381"/>
      <c r="C33" s="382" t="s">
        <v>169</v>
      </c>
      <c r="D33" s="382" t="s">
        <v>295</v>
      </c>
      <c r="E33" s="382" t="s">
        <v>272</v>
      </c>
      <c r="F33" s="382" t="s">
        <v>296</v>
      </c>
      <c r="G33" s="383" t="s">
        <v>274</v>
      </c>
      <c r="H33" s="383" t="s">
        <v>274</v>
      </c>
      <c r="I33" s="383" t="s">
        <v>274</v>
      </c>
      <c r="J33" s="383" t="s">
        <v>274</v>
      </c>
      <c r="K33" s="384">
        <v>92.1</v>
      </c>
      <c r="L33" s="384" t="s">
        <v>274</v>
      </c>
      <c r="M33" s="385" t="s">
        <v>274</v>
      </c>
      <c r="N33" s="386">
        <v>92.1</v>
      </c>
      <c r="O33" s="387"/>
      <c r="P33" s="388"/>
      <c r="Q33" s="389"/>
    </row>
    <row r="34" spans="1:17" s="390" customFormat="1" ht="20.100000000000001" customHeight="1">
      <c r="A34" s="341"/>
      <c r="B34" s="381"/>
      <c r="C34" s="382" t="s">
        <v>294</v>
      </c>
      <c r="D34" s="382" t="s">
        <v>297</v>
      </c>
      <c r="E34" s="382" t="s">
        <v>272</v>
      </c>
      <c r="F34" s="382" t="s">
        <v>296</v>
      </c>
      <c r="G34" s="383">
        <v>96.49</v>
      </c>
      <c r="H34" s="383">
        <v>96.49</v>
      </c>
      <c r="I34" s="383">
        <v>96.49</v>
      </c>
      <c r="J34" s="383">
        <v>96.49</v>
      </c>
      <c r="K34" s="384">
        <v>96.49</v>
      </c>
      <c r="L34" s="384" t="s">
        <v>274</v>
      </c>
      <c r="M34" s="385" t="s">
        <v>274</v>
      </c>
      <c r="N34" s="386">
        <v>96.49</v>
      </c>
      <c r="O34" s="387"/>
      <c r="P34" s="388"/>
      <c r="Q34" s="389"/>
    </row>
    <row r="35" spans="1:17" s="390" customFormat="1" ht="20.100000000000001" customHeight="1">
      <c r="A35" s="341"/>
      <c r="B35" s="381"/>
      <c r="C35" s="382" t="s">
        <v>156</v>
      </c>
      <c r="D35" s="382" t="s">
        <v>297</v>
      </c>
      <c r="E35" s="382" t="s">
        <v>272</v>
      </c>
      <c r="F35" s="382" t="s">
        <v>296</v>
      </c>
      <c r="G35" s="383">
        <v>51.29</v>
      </c>
      <c r="H35" s="383">
        <v>50.16</v>
      </c>
      <c r="I35" s="383">
        <v>50.5</v>
      </c>
      <c r="J35" s="383">
        <v>50.5</v>
      </c>
      <c r="K35" s="384">
        <v>50.5</v>
      </c>
      <c r="L35" s="384" t="s">
        <v>274</v>
      </c>
      <c r="M35" s="385" t="s">
        <v>274</v>
      </c>
      <c r="N35" s="386">
        <v>50.56</v>
      </c>
      <c r="O35" s="387"/>
      <c r="P35" s="388"/>
      <c r="Q35" s="389"/>
    </row>
    <row r="36" spans="1:17" s="390" customFormat="1" ht="20.100000000000001" customHeight="1">
      <c r="A36" s="341"/>
      <c r="B36" s="381"/>
      <c r="C36" s="382" t="s">
        <v>169</v>
      </c>
      <c r="D36" s="382" t="s">
        <v>297</v>
      </c>
      <c r="E36" s="382" t="s">
        <v>272</v>
      </c>
      <c r="F36" s="382" t="s">
        <v>296</v>
      </c>
      <c r="G36" s="383">
        <v>81.209999999999994</v>
      </c>
      <c r="H36" s="383" t="s">
        <v>274</v>
      </c>
      <c r="I36" s="383">
        <v>64.69</v>
      </c>
      <c r="J36" s="383">
        <v>77</v>
      </c>
      <c r="K36" s="384">
        <v>78.25</v>
      </c>
      <c r="L36" s="384" t="s">
        <v>274</v>
      </c>
      <c r="M36" s="385" t="s">
        <v>274</v>
      </c>
      <c r="N36" s="386">
        <v>73.650000000000006</v>
      </c>
      <c r="O36" s="387"/>
      <c r="P36" s="388"/>
      <c r="Q36" s="389"/>
    </row>
    <row r="37" spans="1:17" s="390" customFormat="1" ht="20.100000000000001" customHeight="1">
      <c r="A37" s="341"/>
      <c r="B37" s="381"/>
      <c r="C37" s="382" t="s">
        <v>294</v>
      </c>
      <c r="D37" s="382" t="s">
        <v>298</v>
      </c>
      <c r="E37" s="382" t="s">
        <v>272</v>
      </c>
      <c r="F37" s="382" t="s">
        <v>296</v>
      </c>
      <c r="G37" s="383">
        <v>77.42</v>
      </c>
      <c r="H37" s="383">
        <v>77.42</v>
      </c>
      <c r="I37" s="383">
        <v>77.42</v>
      </c>
      <c r="J37" s="383">
        <v>77.42</v>
      </c>
      <c r="K37" s="384">
        <v>77.42</v>
      </c>
      <c r="L37" s="384" t="s">
        <v>274</v>
      </c>
      <c r="M37" s="385" t="s">
        <v>274</v>
      </c>
      <c r="N37" s="386">
        <v>77.42</v>
      </c>
      <c r="O37" s="387"/>
      <c r="P37" s="388"/>
      <c r="Q37" s="389"/>
    </row>
    <row r="38" spans="1:17" s="390" customFormat="1" ht="20.100000000000001" customHeight="1">
      <c r="A38" s="341"/>
      <c r="B38" s="381"/>
      <c r="C38" s="382" t="s">
        <v>156</v>
      </c>
      <c r="D38" s="382" t="s">
        <v>298</v>
      </c>
      <c r="E38" s="382" t="s">
        <v>272</v>
      </c>
      <c r="F38" s="382" t="s">
        <v>296</v>
      </c>
      <c r="G38" s="383">
        <v>42.5</v>
      </c>
      <c r="H38" s="383">
        <v>42.5</v>
      </c>
      <c r="I38" s="383">
        <v>42.5</v>
      </c>
      <c r="J38" s="383">
        <v>42.5</v>
      </c>
      <c r="K38" s="384">
        <v>42.5</v>
      </c>
      <c r="L38" s="384" t="s">
        <v>274</v>
      </c>
      <c r="M38" s="385" t="s">
        <v>274</v>
      </c>
      <c r="N38" s="386">
        <v>42.5</v>
      </c>
      <c r="O38" s="387"/>
      <c r="P38" s="388"/>
      <c r="Q38" s="389"/>
    </row>
    <row r="39" spans="1:17" s="390" customFormat="1" ht="20.100000000000001" customHeight="1">
      <c r="A39" s="341"/>
      <c r="B39" s="381"/>
      <c r="C39" s="382" t="s">
        <v>169</v>
      </c>
      <c r="D39" s="382" t="s">
        <v>298</v>
      </c>
      <c r="E39" s="382" t="s">
        <v>272</v>
      </c>
      <c r="F39" s="382" t="s">
        <v>296</v>
      </c>
      <c r="G39" s="383">
        <v>74.95</v>
      </c>
      <c r="H39" s="383" t="s">
        <v>274</v>
      </c>
      <c r="I39" s="383">
        <v>75</v>
      </c>
      <c r="J39" s="383">
        <v>72.73</v>
      </c>
      <c r="K39" s="384">
        <v>74.959999999999994</v>
      </c>
      <c r="L39" s="384" t="s">
        <v>274</v>
      </c>
      <c r="M39" s="385" t="s">
        <v>274</v>
      </c>
      <c r="N39" s="386">
        <v>74.8</v>
      </c>
      <c r="O39" s="387"/>
      <c r="P39" s="388"/>
      <c r="Q39" s="389"/>
    </row>
    <row r="40" spans="1:17" s="390" customFormat="1" ht="20.100000000000001" customHeight="1">
      <c r="A40" s="341"/>
      <c r="B40" s="381"/>
      <c r="C40" s="382" t="s">
        <v>169</v>
      </c>
      <c r="D40" s="382" t="s">
        <v>299</v>
      </c>
      <c r="E40" s="382" t="s">
        <v>272</v>
      </c>
      <c r="F40" s="382" t="s">
        <v>296</v>
      </c>
      <c r="G40" s="383" t="s">
        <v>274</v>
      </c>
      <c r="H40" s="383" t="s">
        <v>274</v>
      </c>
      <c r="I40" s="383">
        <v>96.59</v>
      </c>
      <c r="J40" s="383">
        <v>96.59</v>
      </c>
      <c r="K40" s="384" t="s">
        <v>274</v>
      </c>
      <c r="L40" s="384" t="s">
        <v>274</v>
      </c>
      <c r="M40" s="385" t="s">
        <v>274</v>
      </c>
      <c r="N40" s="386">
        <v>96.59</v>
      </c>
      <c r="O40" s="387"/>
      <c r="P40" s="388"/>
      <c r="Q40" s="389"/>
    </row>
    <row r="41" spans="1:17" s="390" customFormat="1" ht="20.100000000000001" customHeight="1">
      <c r="A41" s="341"/>
      <c r="B41" s="381"/>
      <c r="C41" s="382" t="s">
        <v>294</v>
      </c>
      <c r="D41" s="382" t="s">
        <v>300</v>
      </c>
      <c r="E41" s="382" t="s">
        <v>272</v>
      </c>
      <c r="F41" s="382" t="s">
        <v>296</v>
      </c>
      <c r="G41" s="383">
        <v>86.51</v>
      </c>
      <c r="H41" s="383">
        <v>86.51</v>
      </c>
      <c r="I41" s="383">
        <v>86.51</v>
      </c>
      <c r="J41" s="383">
        <v>86.51</v>
      </c>
      <c r="K41" s="384">
        <v>86.51</v>
      </c>
      <c r="L41" s="384" t="s">
        <v>274</v>
      </c>
      <c r="M41" s="385" t="s">
        <v>274</v>
      </c>
      <c r="N41" s="386">
        <v>86.51</v>
      </c>
      <c r="O41" s="387"/>
      <c r="P41" s="388"/>
      <c r="Q41" s="389"/>
    </row>
    <row r="42" spans="1:17" s="390" customFormat="1" ht="20.100000000000001" customHeight="1">
      <c r="A42" s="341"/>
      <c r="B42" s="381"/>
      <c r="C42" s="382" t="s">
        <v>169</v>
      </c>
      <c r="D42" s="382" t="s">
        <v>301</v>
      </c>
      <c r="E42" s="382" t="s">
        <v>272</v>
      </c>
      <c r="F42" s="382" t="s">
        <v>296</v>
      </c>
      <c r="G42" s="383">
        <v>86.57</v>
      </c>
      <c r="H42" s="383" t="s">
        <v>274</v>
      </c>
      <c r="I42" s="383">
        <v>77.290000000000006</v>
      </c>
      <c r="J42" s="383">
        <v>85</v>
      </c>
      <c r="K42" s="384">
        <v>70.989999999999995</v>
      </c>
      <c r="L42" s="384" t="s">
        <v>274</v>
      </c>
      <c r="M42" s="385" t="s">
        <v>274</v>
      </c>
      <c r="N42" s="386">
        <v>80.239999999999995</v>
      </c>
      <c r="O42" s="387"/>
      <c r="P42" s="388"/>
      <c r="Q42" s="389"/>
    </row>
    <row r="43" spans="1:17" s="390" customFormat="1" ht="20.100000000000001" customHeight="1">
      <c r="A43" s="341"/>
      <c r="B43" s="381"/>
      <c r="C43" s="382" t="s">
        <v>294</v>
      </c>
      <c r="D43" s="382" t="s">
        <v>302</v>
      </c>
      <c r="E43" s="382" t="s">
        <v>272</v>
      </c>
      <c r="F43" s="382" t="s">
        <v>296</v>
      </c>
      <c r="G43" s="383">
        <v>93.3</v>
      </c>
      <c r="H43" s="383">
        <v>93.3</v>
      </c>
      <c r="I43" s="383">
        <v>93.3</v>
      </c>
      <c r="J43" s="383">
        <v>93.3</v>
      </c>
      <c r="K43" s="384">
        <v>93.3</v>
      </c>
      <c r="L43" s="384" t="s">
        <v>274</v>
      </c>
      <c r="M43" s="385" t="s">
        <v>274</v>
      </c>
      <c r="N43" s="386">
        <v>93.3</v>
      </c>
      <c r="O43" s="388"/>
      <c r="P43" s="388"/>
      <c r="Q43" s="389"/>
    </row>
    <row r="44" spans="1:17" s="390" customFormat="1" ht="20.100000000000001" customHeight="1">
      <c r="A44" s="341"/>
      <c r="B44" s="381"/>
      <c r="C44" s="382" t="s">
        <v>156</v>
      </c>
      <c r="D44" s="382" t="s">
        <v>302</v>
      </c>
      <c r="E44" s="382" t="s">
        <v>272</v>
      </c>
      <c r="F44" s="382" t="s">
        <v>296</v>
      </c>
      <c r="G44" s="383">
        <v>58</v>
      </c>
      <c r="H44" s="383">
        <v>57.69</v>
      </c>
      <c r="I44" s="383">
        <v>57.7</v>
      </c>
      <c r="J44" s="383">
        <v>57.55</v>
      </c>
      <c r="K44" s="384">
        <v>57.85</v>
      </c>
      <c r="L44" s="384" t="s">
        <v>274</v>
      </c>
      <c r="M44" s="385" t="s">
        <v>274</v>
      </c>
      <c r="N44" s="386">
        <v>57.74</v>
      </c>
      <c r="O44" s="388"/>
      <c r="P44" s="388"/>
      <c r="Q44" s="389"/>
    </row>
    <row r="45" spans="1:17" s="390" customFormat="1" ht="20.100000000000001" customHeight="1">
      <c r="A45" s="341"/>
      <c r="B45" s="391"/>
      <c r="C45" s="382" t="s">
        <v>169</v>
      </c>
      <c r="D45" s="382" t="s">
        <v>302</v>
      </c>
      <c r="E45" s="382" t="s">
        <v>272</v>
      </c>
      <c r="F45" s="382" t="s">
        <v>296</v>
      </c>
      <c r="G45" s="383">
        <v>89.02</v>
      </c>
      <c r="H45" s="383" t="s">
        <v>274</v>
      </c>
      <c r="I45" s="383">
        <v>85.9</v>
      </c>
      <c r="J45" s="383">
        <v>76.349999999999994</v>
      </c>
      <c r="K45" s="384">
        <v>93.84</v>
      </c>
      <c r="L45" s="384" t="s">
        <v>274</v>
      </c>
      <c r="M45" s="385" t="s">
        <v>274</v>
      </c>
      <c r="N45" s="386">
        <v>86.11</v>
      </c>
      <c r="O45" s="388"/>
      <c r="P45" s="388"/>
      <c r="Q45" s="389"/>
    </row>
    <row r="46" spans="1:17" s="390" customFormat="1" ht="20.100000000000001" customHeight="1">
      <c r="A46" s="341"/>
      <c r="B46" s="381" t="s">
        <v>303</v>
      </c>
      <c r="C46" s="382" t="s">
        <v>156</v>
      </c>
      <c r="D46" s="382" t="s">
        <v>304</v>
      </c>
      <c r="E46" s="382" t="s">
        <v>272</v>
      </c>
      <c r="F46" s="382" t="s">
        <v>305</v>
      </c>
      <c r="G46" s="383">
        <v>109.97</v>
      </c>
      <c r="H46" s="383">
        <v>133</v>
      </c>
      <c r="I46" s="383" t="s">
        <v>274</v>
      </c>
      <c r="J46" s="383" t="s">
        <v>274</v>
      </c>
      <c r="K46" s="384" t="s">
        <v>274</v>
      </c>
      <c r="L46" s="384" t="s">
        <v>274</v>
      </c>
      <c r="M46" s="385" t="s">
        <v>274</v>
      </c>
      <c r="N46" s="386">
        <v>113.27</v>
      </c>
      <c r="O46" s="387"/>
      <c r="P46" s="388"/>
      <c r="Q46" s="389"/>
    </row>
    <row r="47" spans="1:17" s="390" customFormat="1" ht="20.100000000000001" customHeight="1">
      <c r="A47" s="341"/>
      <c r="B47" s="381"/>
      <c r="C47" s="382" t="s">
        <v>156</v>
      </c>
      <c r="D47" s="382" t="s">
        <v>306</v>
      </c>
      <c r="E47" s="382" t="s">
        <v>272</v>
      </c>
      <c r="F47" s="382" t="s">
        <v>307</v>
      </c>
      <c r="G47" s="383">
        <v>75.42</v>
      </c>
      <c r="H47" s="383">
        <v>78.790000000000006</v>
      </c>
      <c r="I47" s="383">
        <v>81.23</v>
      </c>
      <c r="J47" s="383">
        <v>87.67</v>
      </c>
      <c r="K47" s="384">
        <v>82.5</v>
      </c>
      <c r="L47" s="384" t="s">
        <v>274</v>
      </c>
      <c r="M47" s="385" t="s">
        <v>274</v>
      </c>
      <c r="N47" s="386">
        <v>80.739999999999995</v>
      </c>
      <c r="O47" s="387"/>
      <c r="P47" s="388"/>
      <c r="Q47" s="389"/>
    </row>
    <row r="48" spans="1:17" s="390" customFormat="1" ht="20.100000000000001" customHeight="1">
      <c r="A48" s="341"/>
      <c r="B48" s="381"/>
      <c r="C48" s="382" t="s">
        <v>169</v>
      </c>
      <c r="D48" s="382" t="s">
        <v>306</v>
      </c>
      <c r="E48" s="382" t="s">
        <v>272</v>
      </c>
      <c r="F48" s="382" t="s">
        <v>307</v>
      </c>
      <c r="G48" s="383">
        <v>82.46</v>
      </c>
      <c r="H48" s="383" t="s">
        <v>274</v>
      </c>
      <c r="I48" s="383">
        <v>85.23</v>
      </c>
      <c r="J48" s="383">
        <v>83.67</v>
      </c>
      <c r="K48" s="384">
        <v>51.59</v>
      </c>
      <c r="L48" s="384" t="s">
        <v>274</v>
      </c>
      <c r="M48" s="385" t="s">
        <v>274</v>
      </c>
      <c r="N48" s="386">
        <v>59.96</v>
      </c>
      <c r="O48" s="387"/>
      <c r="P48" s="388"/>
      <c r="Q48" s="389"/>
    </row>
    <row r="49" spans="1:17" s="390" customFormat="1" ht="20.100000000000001" customHeight="1">
      <c r="A49" s="341"/>
      <c r="B49" s="381"/>
      <c r="C49" s="382" t="s">
        <v>308</v>
      </c>
      <c r="D49" s="382" t="s">
        <v>309</v>
      </c>
      <c r="E49" s="382" t="s">
        <v>272</v>
      </c>
      <c r="F49" s="382" t="s">
        <v>310</v>
      </c>
      <c r="G49" s="383">
        <v>82</v>
      </c>
      <c r="H49" s="383">
        <v>82</v>
      </c>
      <c r="I49" s="383">
        <v>82</v>
      </c>
      <c r="J49" s="383">
        <v>82</v>
      </c>
      <c r="K49" s="384">
        <v>82</v>
      </c>
      <c r="L49" s="384" t="s">
        <v>274</v>
      </c>
      <c r="M49" s="385" t="s">
        <v>274</v>
      </c>
      <c r="N49" s="386">
        <v>82</v>
      </c>
      <c r="O49" s="387"/>
      <c r="P49" s="388"/>
      <c r="Q49" s="389"/>
    </row>
    <row r="50" spans="1:17" s="390" customFormat="1" ht="20.100000000000001" customHeight="1">
      <c r="A50" s="341"/>
      <c r="B50" s="381"/>
      <c r="C50" s="382" t="s">
        <v>156</v>
      </c>
      <c r="D50" s="382" t="s">
        <v>309</v>
      </c>
      <c r="E50" s="382" t="s">
        <v>272</v>
      </c>
      <c r="F50" s="382" t="s">
        <v>310</v>
      </c>
      <c r="G50" s="383">
        <v>77.37</v>
      </c>
      <c r="H50" s="383">
        <v>75.77</v>
      </c>
      <c r="I50" s="383">
        <v>75.23</v>
      </c>
      <c r="J50" s="383">
        <v>74.069999999999993</v>
      </c>
      <c r="K50" s="384">
        <v>81.83</v>
      </c>
      <c r="L50" s="384" t="s">
        <v>274</v>
      </c>
      <c r="M50" s="385" t="s">
        <v>274</v>
      </c>
      <c r="N50" s="386">
        <v>77.73</v>
      </c>
      <c r="O50" s="387"/>
      <c r="P50" s="388"/>
      <c r="Q50" s="389"/>
    </row>
    <row r="51" spans="1:17" s="390" customFormat="1" ht="20.100000000000001" customHeight="1">
      <c r="A51" s="341"/>
      <c r="B51" s="381"/>
      <c r="C51" s="382" t="s">
        <v>159</v>
      </c>
      <c r="D51" s="382" t="s">
        <v>309</v>
      </c>
      <c r="E51" s="382" t="s">
        <v>272</v>
      </c>
      <c r="F51" s="382" t="s">
        <v>310</v>
      </c>
      <c r="G51" s="383">
        <v>74</v>
      </c>
      <c r="H51" s="383">
        <v>74</v>
      </c>
      <c r="I51" s="383">
        <v>74</v>
      </c>
      <c r="J51" s="383">
        <v>74</v>
      </c>
      <c r="K51" s="384">
        <v>74</v>
      </c>
      <c r="L51" s="384" t="s">
        <v>274</v>
      </c>
      <c r="M51" s="385" t="s">
        <v>274</v>
      </c>
      <c r="N51" s="386">
        <v>74</v>
      </c>
      <c r="O51" s="387"/>
      <c r="P51" s="388"/>
      <c r="Q51" s="389"/>
    </row>
    <row r="52" spans="1:17" s="390" customFormat="1" ht="20.100000000000001" customHeight="1">
      <c r="A52" s="341"/>
      <c r="B52" s="381"/>
      <c r="C52" s="382" t="s">
        <v>169</v>
      </c>
      <c r="D52" s="382" t="s">
        <v>309</v>
      </c>
      <c r="E52" s="382" t="s">
        <v>272</v>
      </c>
      <c r="F52" s="382" t="s">
        <v>310</v>
      </c>
      <c r="G52" s="383" t="s">
        <v>274</v>
      </c>
      <c r="H52" s="383" t="s">
        <v>274</v>
      </c>
      <c r="I52" s="383">
        <v>84.8</v>
      </c>
      <c r="J52" s="383" t="s">
        <v>274</v>
      </c>
      <c r="K52" s="384">
        <v>74.08</v>
      </c>
      <c r="L52" s="384" t="s">
        <v>274</v>
      </c>
      <c r="M52" s="385" t="s">
        <v>274</v>
      </c>
      <c r="N52" s="386">
        <v>75.44</v>
      </c>
      <c r="O52" s="387"/>
      <c r="P52" s="388"/>
      <c r="Q52" s="389"/>
    </row>
    <row r="53" spans="1:17" s="390" customFormat="1" ht="20.100000000000001" customHeight="1">
      <c r="A53" s="341"/>
      <c r="B53" s="381"/>
      <c r="C53" s="382" t="s">
        <v>156</v>
      </c>
      <c r="D53" s="382" t="s">
        <v>311</v>
      </c>
      <c r="E53" s="382" t="s">
        <v>272</v>
      </c>
      <c r="F53" s="382" t="s">
        <v>312</v>
      </c>
      <c r="G53" s="383">
        <v>79</v>
      </c>
      <c r="H53" s="383">
        <v>79</v>
      </c>
      <c r="I53" s="383" t="s">
        <v>274</v>
      </c>
      <c r="J53" s="383" t="s">
        <v>274</v>
      </c>
      <c r="K53" s="384" t="s">
        <v>274</v>
      </c>
      <c r="L53" s="384" t="s">
        <v>274</v>
      </c>
      <c r="M53" s="385" t="s">
        <v>274</v>
      </c>
      <c r="N53" s="386">
        <v>79</v>
      </c>
      <c r="O53" s="387"/>
      <c r="P53" s="388"/>
      <c r="Q53" s="389"/>
    </row>
    <row r="54" spans="1:17" s="390" customFormat="1" ht="20.100000000000001" customHeight="1">
      <c r="A54" s="341"/>
      <c r="B54" s="381"/>
      <c r="C54" s="382" t="s">
        <v>159</v>
      </c>
      <c r="D54" s="382" t="s">
        <v>311</v>
      </c>
      <c r="E54" s="382" t="s">
        <v>272</v>
      </c>
      <c r="F54" s="382" t="s">
        <v>312</v>
      </c>
      <c r="G54" s="383">
        <v>78</v>
      </c>
      <c r="H54" s="383">
        <v>78</v>
      </c>
      <c r="I54" s="383">
        <v>78</v>
      </c>
      <c r="J54" s="383">
        <v>78</v>
      </c>
      <c r="K54" s="384">
        <v>78</v>
      </c>
      <c r="L54" s="384" t="s">
        <v>274</v>
      </c>
      <c r="M54" s="385" t="s">
        <v>274</v>
      </c>
      <c r="N54" s="386">
        <v>78</v>
      </c>
      <c r="O54" s="387"/>
      <c r="P54" s="388"/>
      <c r="Q54" s="389"/>
    </row>
    <row r="55" spans="1:17" s="390" customFormat="1" ht="20.100000000000001" customHeight="1">
      <c r="A55" s="341"/>
      <c r="B55" s="381"/>
      <c r="C55" s="382" t="s">
        <v>156</v>
      </c>
      <c r="D55" s="382" t="s">
        <v>313</v>
      </c>
      <c r="E55" s="382" t="s">
        <v>272</v>
      </c>
      <c r="F55" s="382" t="s">
        <v>314</v>
      </c>
      <c r="G55" s="383" t="s">
        <v>274</v>
      </c>
      <c r="H55" s="383">
        <v>67</v>
      </c>
      <c r="I55" s="383">
        <v>67</v>
      </c>
      <c r="J55" s="383" t="s">
        <v>274</v>
      </c>
      <c r="K55" s="384" t="s">
        <v>274</v>
      </c>
      <c r="L55" s="384" t="s">
        <v>274</v>
      </c>
      <c r="M55" s="385" t="s">
        <v>274</v>
      </c>
      <c r="N55" s="386">
        <v>67</v>
      </c>
      <c r="O55" s="387"/>
      <c r="P55" s="388"/>
      <c r="Q55" s="389"/>
    </row>
    <row r="56" spans="1:17" s="390" customFormat="1" ht="20.100000000000001" customHeight="1">
      <c r="A56" s="341"/>
      <c r="B56" s="391"/>
      <c r="C56" s="382" t="s">
        <v>169</v>
      </c>
      <c r="D56" s="382" t="s">
        <v>315</v>
      </c>
      <c r="E56" s="382" t="s">
        <v>272</v>
      </c>
      <c r="F56" s="382" t="s">
        <v>314</v>
      </c>
      <c r="G56" s="383">
        <v>66.09</v>
      </c>
      <c r="H56" s="383" t="s">
        <v>274</v>
      </c>
      <c r="I56" s="383">
        <v>66.09</v>
      </c>
      <c r="J56" s="383" t="s">
        <v>274</v>
      </c>
      <c r="K56" s="384">
        <v>72.7</v>
      </c>
      <c r="L56" s="384" t="s">
        <v>274</v>
      </c>
      <c r="M56" s="385" t="s">
        <v>274</v>
      </c>
      <c r="N56" s="386">
        <v>70.349999999999994</v>
      </c>
      <c r="O56" s="388"/>
      <c r="P56" s="388"/>
      <c r="Q56" s="389"/>
    </row>
    <row r="57" spans="1:17" s="390" customFormat="1" ht="20.100000000000001" customHeight="1">
      <c r="A57" s="341"/>
      <c r="B57" s="381" t="s">
        <v>316</v>
      </c>
      <c r="C57" s="382" t="s">
        <v>158</v>
      </c>
      <c r="D57" s="382" t="s">
        <v>317</v>
      </c>
      <c r="E57" s="382" t="s">
        <v>272</v>
      </c>
      <c r="F57" s="382" t="s">
        <v>318</v>
      </c>
      <c r="G57" s="383">
        <v>180</v>
      </c>
      <c r="H57" s="383">
        <v>190</v>
      </c>
      <c r="I57" s="383">
        <v>190</v>
      </c>
      <c r="J57" s="383">
        <v>190</v>
      </c>
      <c r="K57" s="384">
        <v>185</v>
      </c>
      <c r="L57" s="384" t="s">
        <v>274</v>
      </c>
      <c r="M57" s="385" t="s">
        <v>274</v>
      </c>
      <c r="N57" s="386">
        <v>187.05</v>
      </c>
      <c r="O57" s="388"/>
      <c r="P57" s="388"/>
      <c r="Q57" s="389"/>
    </row>
    <row r="58" spans="1:17" s="390" customFormat="1" ht="20.100000000000001" customHeight="1" thickBot="1">
      <c r="A58" s="341"/>
      <c r="B58" s="393"/>
      <c r="C58" s="394" t="s">
        <v>158</v>
      </c>
      <c r="D58" s="394" t="s">
        <v>319</v>
      </c>
      <c r="E58" s="394" t="s">
        <v>272</v>
      </c>
      <c r="F58" s="394" t="s">
        <v>318</v>
      </c>
      <c r="G58" s="395">
        <v>170</v>
      </c>
      <c r="H58" s="395">
        <v>170</v>
      </c>
      <c r="I58" s="395">
        <v>172</v>
      </c>
      <c r="J58" s="395">
        <v>170</v>
      </c>
      <c r="K58" s="395">
        <v>172</v>
      </c>
      <c r="L58" s="395" t="s">
        <v>274</v>
      </c>
      <c r="M58" s="396" t="s">
        <v>274</v>
      </c>
      <c r="N58" s="397">
        <v>170.8</v>
      </c>
      <c r="O58" s="388"/>
      <c r="P58" s="388"/>
      <c r="Q58" s="389"/>
    </row>
    <row r="59" spans="1:17" ht="15.6" customHeight="1">
      <c r="B59" s="399"/>
      <c r="C59" s="400"/>
      <c r="D59" s="399"/>
      <c r="E59" s="400"/>
      <c r="F59" s="400"/>
      <c r="G59" s="400"/>
      <c r="H59" s="400"/>
      <c r="I59" s="400"/>
      <c r="J59" s="400"/>
      <c r="K59" s="400"/>
      <c r="L59" s="400"/>
      <c r="M59" s="406"/>
      <c r="N59" s="407"/>
      <c r="O59" s="408"/>
      <c r="Q59" s="401"/>
    </row>
    <row r="60" spans="1:17" ht="15" customHeight="1">
      <c r="B60" s="362" t="s">
        <v>320</v>
      </c>
      <c r="C60" s="362"/>
      <c r="D60" s="362"/>
      <c r="E60" s="362"/>
      <c r="F60" s="362"/>
      <c r="G60" s="362"/>
      <c r="H60" s="362"/>
      <c r="I60" s="362"/>
      <c r="J60" s="362"/>
      <c r="K60" s="362"/>
      <c r="L60" s="362"/>
      <c r="M60" s="362"/>
      <c r="N60" s="362"/>
      <c r="O60" s="364"/>
      <c r="Q60" s="401"/>
    </row>
    <row r="61" spans="1:17" ht="4.5" customHeight="1" thickBot="1">
      <c r="B61" s="360"/>
      <c r="C61" s="404"/>
      <c r="D61" s="404"/>
      <c r="E61" s="404"/>
      <c r="F61" s="404"/>
      <c r="G61" s="404"/>
      <c r="H61" s="404"/>
      <c r="I61" s="404"/>
      <c r="J61" s="404"/>
      <c r="K61" s="404"/>
      <c r="L61" s="404"/>
      <c r="M61" s="404"/>
      <c r="N61" s="404"/>
      <c r="O61" s="405"/>
      <c r="Q61" s="401"/>
    </row>
    <row r="62" spans="1:17" ht="27" customHeight="1">
      <c r="B62" s="365" t="s">
        <v>142</v>
      </c>
      <c r="C62" s="366" t="s">
        <v>261</v>
      </c>
      <c r="D62" s="367" t="s">
        <v>262</v>
      </c>
      <c r="E62" s="366" t="s">
        <v>263</v>
      </c>
      <c r="F62" s="367" t="s">
        <v>264</v>
      </c>
      <c r="G62" s="368" t="s">
        <v>265</v>
      </c>
      <c r="H62" s="369"/>
      <c r="I62" s="370"/>
      <c r="J62" s="369" t="s">
        <v>266</v>
      </c>
      <c r="K62" s="369"/>
      <c r="L62" s="371"/>
      <c r="M62" s="371"/>
      <c r="N62" s="372"/>
      <c r="O62" s="373"/>
      <c r="Q62" s="401"/>
    </row>
    <row r="63" spans="1:17" ht="19.7" customHeight="1">
      <c r="B63" s="374"/>
      <c r="C63" s="375"/>
      <c r="D63" s="376" t="s">
        <v>267</v>
      </c>
      <c r="E63" s="375"/>
      <c r="F63" s="376"/>
      <c r="G63" s="377">
        <f t="shared" ref="G63:N63" si="2">G13</f>
        <v>43787</v>
      </c>
      <c r="H63" s="377">
        <f t="shared" si="2"/>
        <v>43788</v>
      </c>
      <c r="I63" s="377">
        <f t="shared" si="2"/>
        <v>43789</v>
      </c>
      <c r="J63" s="377">
        <f t="shared" si="2"/>
        <v>43790</v>
      </c>
      <c r="K63" s="377">
        <f t="shared" si="2"/>
        <v>43791</v>
      </c>
      <c r="L63" s="377">
        <f t="shared" si="2"/>
        <v>43792</v>
      </c>
      <c r="M63" s="378">
        <f t="shared" si="2"/>
        <v>43793</v>
      </c>
      <c r="N63" s="379" t="str">
        <f t="shared" si="2"/>
        <v>PMPS</v>
      </c>
      <c r="O63" s="380"/>
      <c r="Q63" s="401"/>
    </row>
    <row r="64" spans="1:17" s="390" customFormat="1" ht="20.100000000000001" customHeight="1" thickBot="1">
      <c r="A64" s="341"/>
      <c r="B64" s="393" t="s">
        <v>321</v>
      </c>
      <c r="C64" s="394" t="s">
        <v>177</v>
      </c>
      <c r="D64" s="394" t="s">
        <v>322</v>
      </c>
      <c r="E64" s="394" t="s">
        <v>318</v>
      </c>
      <c r="F64" s="394" t="s">
        <v>318</v>
      </c>
      <c r="G64" s="395">
        <v>295</v>
      </c>
      <c r="H64" s="395">
        <v>295</v>
      </c>
      <c r="I64" s="395">
        <v>295</v>
      </c>
      <c r="J64" s="395">
        <v>295</v>
      </c>
      <c r="K64" s="395" t="s">
        <v>274</v>
      </c>
      <c r="L64" s="395">
        <v>295</v>
      </c>
      <c r="M64" s="396" t="s">
        <v>274</v>
      </c>
      <c r="N64" s="397">
        <v>295</v>
      </c>
      <c r="O64" s="388"/>
      <c r="P64" s="388"/>
      <c r="Q64" s="389"/>
    </row>
    <row r="65" spans="2:17" ht="15.6" customHeight="1">
      <c r="B65" s="399"/>
      <c r="C65" s="400"/>
      <c r="D65" s="399"/>
      <c r="E65" s="400"/>
      <c r="F65" s="400"/>
      <c r="G65" s="400"/>
      <c r="H65" s="400"/>
      <c r="I65" s="400"/>
      <c r="J65" s="400"/>
      <c r="K65" s="400"/>
      <c r="L65" s="400"/>
      <c r="M65" s="406"/>
      <c r="N65" s="106" t="s">
        <v>56</v>
      </c>
      <c r="O65" s="408"/>
      <c r="Q65" s="401"/>
    </row>
    <row r="66" spans="2:17" ht="22.5" customHeight="1">
      <c r="B66" s="409"/>
      <c r="C66" s="409"/>
      <c r="D66" s="409"/>
      <c r="E66" s="409"/>
      <c r="F66" s="409"/>
      <c r="G66" s="409"/>
      <c r="H66" s="409"/>
      <c r="I66" s="409"/>
      <c r="J66" s="409"/>
      <c r="K66" s="409"/>
      <c r="L66" s="409"/>
      <c r="M66" s="409"/>
      <c r="N66" s="409"/>
      <c r="O66" s="410"/>
      <c r="Q66" s="401"/>
    </row>
    <row r="67" spans="2:17" ht="27.75" customHeight="1">
      <c r="B67" s="411"/>
      <c r="C67" s="411"/>
      <c r="D67" s="411"/>
      <c r="E67" s="411"/>
      <c r="F67" s="411"/>
      <c r="G67" s="412"/>
      <c r="H67" s="411"/>
      <c r="I67" s="411"/>
      <c r="J67" s="411"/>
      <c r="K67" s="411"/>
      <c r="L67" s="411"/>
      <c r="M67" s="411"/>
      <c r="N67" s="411"/>
      <c r="O67" s="361"/>
      <c r="Q67" s="401"/>
    </row>
    <row r="68" spans="2:17">
      <c r="M68" s="254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2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zoomScale="70" zoomScaleNormal="70" zoomScaleSheetLayoutView="100" workbookViewId="0">
      <selection activeCell="B2" sqref="B2"/>
    </sheetView>
  </sheetViews>
  <sheetFormatPr baseColWidth="10" defaultColWidth="12.5703125" defaultRowHeight="15.75"/>
  <cols>
    <col min="1" max="1" width="2.7109375" style="413" customWidth="1"/>
    <col min="2" max="2" width="38.7109375" style="414" customWidth="1"/>
    <col min="3" max="3" width="12.7109375" style="414" customWidth="1"/>
    <col min="4" max="4" width="55.7109375" style="414" customWidth="1"/>
    <col min="5" max="5" width="7.7109375" style="414" customWidth="1"/>
    <col min="6" max="6" width="21.7109375" style="414" customWidth="1"/>
    <col min="7" max="7" width="60.7109375" style="414" customWidth="1"/>
    <col min="8" max="8" width="3.140625" style="343" customWidth="1"/>
    <col min="9" max="9" width="9.28515625" style="343" customWidth="1"/>
    <col min="10" max="10" width="10.85546875" style="343" bestFit="1" customWidth="1"/>
    <col min="11" max="11" width="12.5703125" style="343"/>
    <col min="12" max="13" width="14.7109375" style="343" bestFit="1" customWidth="1"/>
    <col min="14" max="14" width="12.85546875" style="343" bestFit="1" customWidth="1"/>
    <col min="15" max="16384" width="12.5703125" style="343"/>
  </cols>
  <sheetData>
    <row r="1" spans="1:10" ht="11.25" customHeight="1"/>
    <row r="2" spans="1:10">
      <c r="G2" s="346"/>
      <c r="H2" s="347"/>
    </row>
    <row r="3" spans="1:10" ht="8.25" customHeight="1">
      <c r="H3" s="347"/>
    </row>
    <row r="4" spans="1:10" ht="1.5" customHeight="1" thickBot="1">
      <c r="H4" s="347"/>
    </row>
    <row r="5" spans="1:10" ht="26.25" customHeight="1" thickBot="1">
      <c r="B5" s="415" t="s">
        <v>323</v>
      </c>
      <c r="C5" s="416"/>
      <c r="D5" s="416"/>
      <c r="E5" s="416"/>
      <c r="F5" s="416"/>
      <c r="G5" s="417"/>
      <c r="H5" s="349"/>
    </row>
    <row r="6" spans="1:10" ht="15" customHeight="1">
      <c r="B6" s="418"/>
      <c r="C6" s="418"/>
      <c r="D6" s="418"/>
      <c r="E6" s="418"/>
      <c r="F6" s="418"/>
      <c r="G6" s="418"/>
      <c r="H6" s="351"/>
    </row>
    <row r="7" spans="1:10" ht="33.6" customHeight="1">
      <c r="B7" s="419" t="s">
        <v>324</v>
      </c>
      <c r="C7" s="419"/>
      <c r="D7" s="419"/>
      <c r="E7" s="419"/>
      <c r="F7" s="419"/>
      <c r="G7" s="419"/>
      <c r="H7" s="351"/>
    </row>
    <row r="8" spans="1:10" ht="27" customHeight="1">
      <c r="B8" s="420" t="s">
        <v>325</v>
      </c>
      <c r="C8" s="421"/>
      <c r="D8" s="421"/>
      <c r="E8" s="421"/>
      <c r="F8" s="421"/>
      <c r="G8" s="421"/>
      <c r="H8" s="351"/>
    </row>
    <row r="9" spans="1:10" ht="9" customHeight="1">
      <c r="B9" s="422"/>
      <c r="C9" s="423"/>
      <c r="D9" s="423"/>
      <c r="E9" s="423"/>
      <c r="F9" s="423"/>
      <c r="G9" s="423"/>
      <c r="H9" s="351"/>
    </row>
    <row r="10" spans="1:10" s="390" customFormat="1" ht="21" customHeight="1">
      <c r="A10" s="413"/>
      <c r="B10" s="424" t="s">
        <v>260</v>
      </c>
      <c r="C10" s="424"/>
      <c r="D10" s="424"/>
      <c r="E10" s="424"/>
      <c r="F10" s="424"/>
      <c r="G10" s="424"/>
      <c r="H10" s="425"/>
    </row>
    <row r="11" spans="1:10" ht="3.75" customHeight="1" thickBot="1">
      <c r="B11" s="426"/>
      <c r="C11" s="427"/>
      <c r="D11" s="427"/>
      <c r="E11" s="427"/>
      <c r="F11" s="427"/>
      <c r="G11" s="427"/>
      <c r="H11" s="405"/>
    </row>
    <row r="12" spans="1:10" ht="30" customHeight="1">
      <c r="B12" s="365" t="s">
        <v>142</v>
      </c>
      <c r="C12" s="366" t="s">
        <v>261</v>
      </c>
      <c r="D12" s="367" t="s">
        <v>262</v>
      </c>
      <c r="E12" s="366" t="s">
        <v>263</v>
      </c>
      <c r="F12" s="367" t="s">
        <v>264</v>
      </c>
      <c r="G12" s="428" t="s">
        <v>326</v>
      </c>
      <c r="H12" s="373"/>
    </row>
    <row r="13" spans="1:10" ht="30" customHeight="1">
      <c r="B13" s="374"/>
      <c r="C13" s="375"/>
      <c r="D13" s="429" t="s">
        <v>267</v>
      </c>
      <c r="E13" s="375"/>
      <c r="F13" s="376"/>
      <c r="G13" s="430" t="s">
        <v>327</v>
      </c>
      <c r="H13" s="380"/>
    </row>
    <row r="14" spans="1:10" s="438" customFormat="1" ht="30" customHeight="1">
      <c r="A14" s="431"/>
      <c r="B14" s="432" t="s">
        <v>269</v>
      </c>
      <c r="C14" s="433" t="s">
        <v>328</v>
      </c>
      <c r="D14" s="433" t="s">
        <v>275</v>
      </c>
      <c r="E14" s="433" t="s">
        <v>272</v>
      </c>
      <c r="F14" s="434" t="s">
        <v>273</v>
      </c>
      <c r="G14" s="435">
        <v>74.58</v>
      </c>
      <c r="H14" s="388"/>
      <c r="I14" s="436"/>
      <c r="J14" s="437"/>
    </row>
    <row r="15" spans="1:10" s="438" customFormat="1" ht="30" customHeight="1">
      <c r="A15" s="431"/>
      <c r="B15" s="432" t="s">
        <v>277</v>
      </c>
      <c r="C15" s="433" t="s">
        <v>328</v>
      </c>
      <c r="D15" s="433" t="s">
        <v>275</v>
      </c>
      <c r="E15" s="433" t="s">
        <v>272</v>
      </c>
      <c r="F15" s="434" t="s">
        <v>280</v>
      </c>
      <c r="G15" s="435">
        <v>116.15</v>
      </c>
      <c r="H15" s="388"/>
      <c r="I15" s="436"/>
      <c r="J15" s="437"/>
    </row>
    <row r="16" spans="1:10" s="438" customFormat="1" ht="30" customHeight="1">
      <c r="A16" s="431"/>
      <c r="B16" s="432" t="s">
        <v>281</v>
      </c>
      <c r="C16" s="433" t="s">
        <v>328</v>
      </c>
      <c r="D16" s="433" t="s">
        <v>275</v>
      </c>
      <c r="E16" s="433" t="s">
        <v>272</v>
      </c>
      <c r="F16" s="434" t="s">
        <v>283</v>
      </c>
      <c r="G16" s="435">
        <v>90.63</v>
      </c>
      <c r="H16" s="388"/>
      <c r="I16" s="436"/>
      <c r="J16" s="437"/>
    </row>
    <row r="17" spans="1:14" s="390" customFormat="1" ht="30" customHeight="1">
      <c r="A17" s="413"/>
      <c r="B17" s="439" t="s">
        <v>284</v>
      </c>
      <c r="C17" s="382" t="s">
        <v>328</v>
      </c>
      <c r="D17" s="382" t="s">
        <v>285</v>
      </c>
      <c r="E17" s="382" t="s">
        <v>272</v>
      </c>
      <c r="F17" s="440" t="s">
        <v>286</v>
      </c>
      <c r="G17" s="435">
        <v>56</v>
      </c>
      <c r="H17" s="388"/>
      <c r="I17" s="436"/>
      <c r="J17" s="437"/>
    </row>
    <row r="18" spans="1:14" s="390" customFormat="1" ht="30" customHeight="1">
      <c r="A18" s="413"/>
      <c r="B18" s="441"/>
      <c r="C18" s="442" t="s">
        <v>328</v>
      </c>
      <c r="D18" s="442" t="s">
        <v>287</v>
      </c>
      <c r="E18" s="442" t="s">
        <v>272</v>
      </c>
      <c r="F18" s="442" t="s">
        <v>286</v>
      </c>
      <c r="G18" s="443">
        <v>55.16</v>
      </c>
      <c r="H18" s="388"/>
      <c r="I18" s="436"/>
      <c r="J18" s="437"/>
    </row>
    <row r="19" spans="1:14" s="438" customFormat="1" ht="30" customHeight="1" thickBot="1">
      <c r="A19" s="431"/>
      <c r="B19" s="393" t="s">
        <v>288</v>
      </c>
      <c r="C19" s="444" t="s">
        <v>328</v>
      </c>
      <c r="D19" s="444" t="s">
        <v>275</v>
      </c>
      <c r="E19" s="444" t="s">
        <v>272</v>
      </c>
      <c r="F19" s="444" t="s">
        <v>273</v>
      </c>
      <c r="G19" s="445">
        <v>78.27</v>
      </c>
      <c r="H19" s="388"/>
      <c r="I19" s="436"/>
      <c r="J19" s="437"/>
    </row>
    <row r="20" spans="1:14" s="438" customFormat="1" ht="50.25" customHeight="1">
      <c r="A20" s="446"/>
      <c r="B20" s="447"/>
      <c r="C20" s="448"/>
      <c r="D20" s="447"/>
      <c r="E20" s="448"/>
      <c r="F20" s="448"/>
      <c r="G20" s="448"/>
      <c r="H20" s="388"/>
      <c r="I20" s="449"/>
      <c r="J20" s="450"/>
      <c r="N20" s="451"/>
    </row>
    <row r="21" spans="1:14" s="390" customFormat="1" ht="15" customHeight="1">
      <c r="A21" s="413"/>
      <c r="B21" s="424" t="s">
        <v>291</v>
      </c>
      <c r="C21" s="424"/>
      <c r="D21" s="424"/>
      <c r="E21" s="424"/>
      <c r="F21" s="424"/>
      <c r="G21" s="424"/>
      <c r="H21" s="425"/>
    </row>
    <row r="22" spans="1:14" s="390" customFormat="1" ht="4.5" customHeight="1" thickBot="1">
      <c r="A22" s="413"/>
      <c r="B22" s="452"/>
      <c r="C22" s="453"/>
      <c r="D22" s="453"/>
      <c r="E22" s="453"/>
      <c r="F22" s="453"/>
      <c r="G22" s="453"/>
      <c r="H22" s="454"/>
    </row>
    <row r="23" spans="1:14" s="390" customFormat="1" ht="30" customHeight="1">
      <c r="A23" s="413"/>
      <c r="B23" s="455" t="s">
        <v>142</v>
      </c>
      <c r="C23" s="456" t="s">
        <v>261</v>
      </c>
      <c r="D23" s="457" t="s">
        <v>262</v>
      </c>
      <c r="E23" s="456" t="s">
        <v>263</v>
      </c>
      <c r="F23" s="457" t="s">
        <v>264</v>
      </c>
      <c r="G23" s="458" t="s">
        <v>326</v>
      </c>
      <c r="H23" s="459"/>
    </row>
    <row r="24" spans="1:14" s="390" customFormat="1" ht="30" customHeight="1">
      <c r="A24" s="413"/>
      <c r="B24" s="460"/>
      <c r="C24" s="461"/>
      <c r="D24" s="429" t="s">
        <v>267</v>
      </c>
      <c r="E24" s="461"/>
      <c r="F24" s="429" t="s">
        <v>292</v>
      </c>
      <c r="G24" s="430" t="str">
        <f>$G$13</f>
        <v>Semana 47 - 2019: 18 - 24/11</v>
      </c>
      <c r="H24" s="462"/>
    </row>
    <row r="25" spans="1:14" s="390" customFormat="1" ht="30" customHeight="1">
      <c r="A25" s="413"/>
      <c r="B25" s="463" t="s">
        <v>293</v>
      </c>
      <c r="C25" s="442" t="s">
        <v>328</v>
      </c>
      <c r="D25" s="442" t="s">
        <v>295</v>
      </c>
      <c r="E25" s="442" t="s">
        <v>272</v>
      </c>
      <c r="F25" s="464" t="s">
        <v>296</v>
      </c>
      <c r="G25" s="443">
        <v>110.3</v>
      </c>
      <c r="H25" s="388"/>
      <c r="I25" s="436"/>
      <c r="J25" s="437"/>
    </row>
    <row r="26" spans="1:14" s="390" customFormat="1" ht="30" customHeight="1">
      <c r="A26" s="413"/>
      <c r="B26" s="463"/>
      <c r="C26" s="442" t="s">
        <v>328</v>
      </c>
      <c r="D26" s="442" t="s">
        <v>329</v>
      </c>
      <c r="E26" s="442" t="s">
        <v>272</v>
      </c>
      <c r="F26" s="464" t="s">
        <v>330</v>
      </c>
      <c r="G26" s="443">
        <v>68.31</v>
      </c>
      <c r="H26" s="388"/>
      <c r="I26" s="436"/>
      <c r="J26" s="437"/>
    </row>
    <row r="27" spans="1:14" s="390" customFormat="1" ht="30" customHeight="1">
      <c r="A27" s="413"/>
      <c r="B27" s="463"/>
      <c r="C27" s="442" t="s">
        <v>328</v>
      </c>
      <c r="D27" s="442" t="s">
        <v>298</v>
      </c>
      <c r="E27" s="442" t="s">
        <v>272</v>
      </c>
      <c r="F27" s="464" t="s">
        <v>330</v>
      </c>
      <c r="G27" s="443">
        <v>57.86</v>
      </c>
      <c r="H27" s="388"/>
      <c r="I27" s="436"/>
      <c r="J27" s="437"/>
    </row>
    <row r="28" spans="1:14" s="390" customFormat="1" ht="30" customHeight="1">
      <c r="A28" s="413"/>
      <c r="B28" s="441"/>
      <c r="C28" s="442" t="s">
        <v>328</v>
      </c>
      <c r="D28" s="442" t="s">
        <v>331</v>
      </c>
      <c r="E28" s="442" t="s">
        <v>272</v>
      </c>
      <c r="F28" s="442" t="s">
        <v>330</v>
      </c>
      <c r="G28" s="443">
        <v>89.34</v>
      </c>
      <c r="H28" s="388"/>
      <c r="I28" s="436"/>
      <c r="J28" s="437"/>
    </row>
    <row r="29" spans="1:14" s="390" customFormat="1" ht="30" customHeight="1">
      <c r="A29" s="413"/>
      <c r="B29" s="439" t="s">
        <v>303</v>
      </c>
      <c r="C29" s="382" t="s">
        <v>328</v>
      </c>
      <c r="D29" s="382" t="s">
        <v>304</v>
      </c>
      <c r="E29" s="382" t="s">
        <v>272</v>
      </c>
      <c r="F29" s="440" t="s">
        <v>305</v>
      </c>
      <c r="G29" s="435">
        <v>113.27</v>
      </c>
      <c r="H29" s="388"/>
      <c r="I29" s="436"/>
      <c r="J29" s="437"/>
    </row>
    <row r="30" spans="1:14" s="390" customFormat="1" ht="30" customHeight="1">
      <c r="A30" s="413"/>
      <c r="B30" s="463"/>
      <c r="C30" s="442" t="s">
        <v>328</v>
      </c>
      <c r="D30" s="442" t="s">
        <v>306</v>
      </c>
      <c r="E30" s="442" t="s">
        <v>272</v>
      </c>
      <c r="F30" s="464" t="s">
        <v>307</v>
      </c>
      <c r="G30" s="443">
        <v>76.540000000000006</v>
      </c>
      <c r="H30" s="388"/>
      <c r="I30" s="436"/>
      <c r="J30" s="437"/>
    </row>
    <row r="31" spans="1:14" s="390" customFormat="1" ht="30" customHeight="1">
      <c r="A31" s="413"/>
      <c r="B31" s="463"/>
      <c r="C31" s="442" t="s">
        <v>328</v>
      </c>
      <c r="D31" s="442" t="s">
        <v>309</v>
      </c>
      <c r="E31" s="442" t="s">
        <v>272</v>
      </c>
      <c r="F31" s="464" t="s">
        <v>332</v>
      </c>
      <c r="G31" s="443">
        <v>77.239999999999995</v>
      </c>
      <c r="H31" s="388"/>
      <c r="I31" s="436"/>
      <c r="J31" s="437"/>
    </row>
    <row r="32" spans="1:14" s="438" customFormat="1" ht="30" customHeight="1" thickBot="1">
      <c r="A32" s="431"/>
      <c r="B32" s="393" t="s">
        <v>316</v>
      </c>
      <c r="C32" s="444" t="s">
        <v>328</v>
      </c>
      <c r="D32" s="444" t="s">
        <v>333</v>
      </c>
      <c r="E32" s="444" t="s">
        <v>272</v>
      </c>
      <c r="F32" s="444" t="s">
        <v>318</v>
      </c>
      <c r="G32" s="445">
        <v>180.7</v>
      </c>
      <c r="H32" s="388"/>
      <c r="I32" s="436"/>
      <c r="J32" s="437"/>
    </row>
    <row r="33" spans="1:10" ht="15.6" customHeight="1">
      <c r="B33" s="465"/>
      <c r="C33" s="466"/>
      <c r="D33" s="465"/>
      <c r="E33" s="466"/>
      <c r="F33" s="466"/>
      <c r="G33" s="466"/>
      <c r="H33" s="408"/>
    </row>
    <row r="34" spans="1:10" s="390" customFormat="1" ht="15" customHeight="1">
      <c r="A34" s="413"/>
      <c r="B34" s="424" t="s">
        <v>320</v>
      </c>
      <c r="C34" s="424"/>
      <c r="D34" s="424"/>
      <c r="E34" s="424"/>
      <c r="F34" s="424"/>
      <c r="G34" s="424"/>
      <c r="H34" s="425"/>
    </row>
    <row r="35" spans="1:10" s="390" customFormat="1" ht="4.5" customHeight="1" thickBot="1">
      <c r="A35" s="413"/>
      <c r="B35" s="452"/>
      <c r="C35" s="453"/>
      <c r="D35" s="453"/>
      <c r="E35" s="453"/>
      <c r="F35" s="453"/>
      <c r="G35" s="453"/>
      <c r="H35" s="454"/>
    </row>
    <row r="36" spans="1:10" s="390" customFormat="1" ht="30" customHeight="1">
      <c r="A36" s="413"/>
      <c r="B36" s="455" t="s">
        <v>142</v>
      </c>
      <c r="C36" s="456" t="s">
        <v>261</v>
      </c>
      <c r="D36" s="457" t="s">
        <v>262</v>
      </c>
      <c r="E36" s="456" t="s">
        <v>263</v>
      </c>
      <c r="F36" s="457" t="s">
        <v>264</v>
      </c>
      <c r="G36" s="458" t="s">
        <v>326</v>
      </c>
      <c r="H36" s="459"/>
    </row>
    <row r="37" spans="1:10" s="390" customFormat="1" ht="30" customHeight="1">
      <c r="A37" s="413"/>
      <c r="B37" s="460"/>
      <c r="C37" s="461"/>
      <c r="D37" s="429" t="s">
        <v>267</v>
      </c>
      <c r="E37" s="461"/>
      <c r="F37" s="429"/>
      <c r="G37" s="430" t="str">
        <f>$G$13</f>
        <v>Semana 47 - 2019: 18 - 24/11</v>
      </c>
      <c r="H37" s="462"/>
    </row>
    <row r="38" spans="1:10" s="390" customFormat="1" ht="30" customHeight="1" thickBot="1">
      <c r="A38" s="413"/>
      <c r="B38" s="467" t="s">
        <v>321</v>
      </c>
      <c r="C38" s="468" t="s">
        <v>328</v>
      </c>
      <c r="D38" s="468" t="s">
        <v>322</v>
      </c>
      <c r="E38" s="468" t="s">
        <v>318</v>
      </c>
      <c r="F38" s="468" t="s">
        <v>318</v>
      </c>
      <c r="G38" s="469">
        <v>295</v>
      </c>
      <c r="I38" s="436"/>
      <c r="J38" s="437"/>
    </row>
    <row r="39" spans="1:10" ht="15.6" customHeight="1">
      <c r="B39" s="465"/>
      <c r="C39" s="466"/>
      <c r="D39" s="465"/>
      <c r="E39" s="466"/>
      <c r="F39" s="466"/>
      <c r="G39" s="106" t="s">
        <v>56</v>
      </c>
      <c r="H39" s="408"/>
    </row>
    <row r="40" spans="1:10" ht="6" customHeight="1">
      <c r="B40" s="470"/>
      <c r="C40" s="470"/>
      <c r="D40" s="470"/>
      <c r="E40" s="470"/>
      <c r="F40" s="470"/>
      <c r="G40" s="470"/>
      <c r="H40" s="410"/>
    </row>
    <row r="41" spans="1:10" ht="3.75" customHeight="1">
      <c r="B41" s="471"/>
      <c r="C41" s="471"/>
      <c r="D41" s="471"/>
      <c r="E41" s="471"/>
      <c r="F41" s="471"/>
      <c r="G41" s="472" t="s">
        <v>334</v>
      </c>
      <c r="H41" s="361"/>
    </row>
    <row r="42" spans="1:10" ht="15.6" customHeight="1">
      <c r="B42" s="465"/>
      <c r="C42" s="466"/>
      <c r="D42" s="465"/>
      <c r="E42" s="466"/>
      <c r="F42" s="466"/>
      <c r="G42" s="466"/>
      <c r="H42" s="408"/>
    </row>
    <row r="43" spans="1:10">
      <c r="G43" s="343"/>
    </row>
    <row r="44" spans="1:10" ht="15">
      <c r="B44" s="473"/>
      <c r="C44" s="473"/>
      <c r="D44" s="473"/>
      <c r="E44" s="473"/>
      <c r="F44" s="473"/>
      <c r="G44" s="473"/>
    </row>
    <row r="45" spans="1:10" ht="15">
      <c r="B45" s="474"/>
      <c r="C45" s="474"/>
      <c r="D45" s="474"/>
      <c r="E45" s="474"/>
      <c r="F45" s="474"/>
      <c r="G45" s="474"/>
    </row>
  </sheetData>
  <mergeCells count="8">
    <mergeCell ref="B34:G34"/>
    <mergeCell ref="B44:G45"/>
    <mergeCell ref="B5:G5"/>
    <mergeCell ref="B6:G6"/>
    <mergeCell ref="B7:G7"/>
    <mergeCell ref="B8:G8"/>
    <mergeCell ref="B10:G10"/>
    <mergeCell ref="B21:G2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82"/>
  <sheetViews>
    <sheetView zoomScale="70" zoomScaleNormal="70" zoomScaleSheetLayoutView="75" workbookViewId="0"/>
  </sheetViews>
  <sheetFormatPr baseColWidth="10" defaultColWidth="12.5703125" defaultRowHeight="16.350000000000001" customHeight="1"/>
  <cols>
    <col min="1" max="1" width="2.7109375" style="487" customWidth="1"/>
    <col min="2" max="2" width="22.28515625" style="476" customWidth="1"/>
    <col min="3" max="3" width="16.5703125" style="476" bestFit="1" customWidth="1"/>
    <col min="4" max="4" width="42.7109375" style="476" bestFit="1" customWidth="1"/>
    <col min="5" max="5" width="10.140625" style="476" customWidth="1"/>
    <col min="6" max="6" width="15.28515625" style="476" customWidth="1"/>
    <col min="7" max="13" width="10.7109375" style="476" customWidth="1"/>
    <col min="14" max="14" width="14.7109375" style="476" customWidth="1"/>
    <col min="15" max="15" width="1.140625" style="343" customWidth="1"/>
    <col min="16" max="16" width="9.28515625" style="343" customWidth="1"/>
    <col min="17" max="17" width="12.5703125" style="343"/>
    <col min="18" max="18" width="10.85546875" style="343" bestFit="1" customWidth="1"/>
    <col min="19" max="16384" width="12.5703125" style="343"/>
  </cols>
  <sheetData>
    <row r="2" spans="2:18" ht="16.350000000000001" customHeight="1">
      <c r="B2" s="475"/>
      <c r="C2" s="475"/>
      <c r="D2" s="475"/>
      <c r="E2" s="475"/>
      <c r="F2" s="475"/>
      <c r="G2" s="475"/>
      <c r="K2" s="346"/>
      <c r="L2" s="346"/>
      <c r="M2" s="346"/>
      <c r="N2" s="346"/>
    </row>
    <row r="3" spans="2:18" ht="16.350000000000001" customHeight="1">
      <c r="B3" s="475"/>
      <c r="C3" s="475"/>
      <c r="D3" s="475"/>
      <c r="E3" s="475"/>
      <c r="F3" s="475"/>
      <c r="G3" s="475"/>
    </row>
    <row r="4" spans="2:18" ht="29.25" customHeight="1" thickBot="1">
      <c r="B4" s="350" t="s">
        <v>335</v>
      </c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350"/>
    </row>
    <row r="5" spans="2:18" ht="16.350000000000001" customHeight="1">
      <c r="B5" s="352" t="s">
        <v>336</v>
      </c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4"/>
    </row>
    <row r="6" spans="2:18" ht="16.350000000000001" customHeight="1" thickBot="1">
      <c r="B6" s="355" t="s">
        <v>258</v>
      </c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7"/>
    </row>
    <row r="7" spans="2:18" ht="16.350000000000001" customHeight="1">
      <c r="B7" s="418"/>
      <c r="C7" s="418"/>
      <c r="D7" s="418"/>
      <c r="E7" s="418"/>
      <c r="F7" s="418"/>
      <c r="G7" s="418"/>
      <c r="H7" s="418"/>
      <c r="I7" s="418"/>
      <c r="J7" s="418"/>
      <c r="K7" s="418"/>
      <c r="L7" s="418"/>
      <c r="M7" s="418"/>
      <c r="N7" s="418"/>
      <c r="Q7" s="342"/>
    </row>
    <row r="8" spans="2:18" ht="16.350000000000001" customHeight="1">
      <c r="B8" s="358" t="s">
        <v>259</v>
      </c>
      <c r="C8" s="358"/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</row>
    <row r="9" spans="2:18" ht="29.25" customHeight="1">
      <c r="B9" s="477" t="s">
        <v>68</v>
      </c>
      <c r="C9" s="477"/>
      <c r="D9" s="477"/>
      <c r="E9" s="477"/>
      <c r="F9" s="477"/>
      <c r="G9" s="477"/>
      <c r="H9" s="477"/>
      <c r="I9" s="477"/>
      <c r="J9" s="477"/>
      <c r="K9" s="477"/>
      <c r="L9" s="477"/>
      <c r="M9" s="477"/>
      <c r="N9" s="477"/>
      <c r="P9" s="361"/>
      <c r="Q9" s="361"/>
    </row>
    <row r="10" spans="2:18" ht="3" customHeight="1" thickBot="1">
      <c r="P10" s="361"/>
      <c r="Q10" s="361"/>
    </row>
    <row r="11" spans="2:18" ht="22.15" customHeight="1">
      <c r="B11" s="365" t="s">
        <v>142</v>
      </c>
      <c r="C11" s="366" t="s">
        <v>261</v>
      </c>
      <c r="D11" s="367" t="s">
        <v>262</v>
      </c>
      <c r="E11" s="366" t="s">
        <v>263</v>
      </c>
      <c r="F11" s="367" t="s">
        <v>264</v>
      </c>
      <c r="G11" s="368" t="s">
        <v>265</v>
      </c>
      <c r="H11" s="369"/>
      <c r="I11" s="370"/>
      <c r="J11" s="369" t="s">
        <v>266</v>
      </c>
      <c r="K11" s="369"/>
      <c r="L11" s="371"/>
      <c r="M11" s="371"/>
      <c r="N11" s="372"/>
    </row>
    <row r="12" spans="2:18" ht="16.350000000000001" customHeight="1">
      <c r="B12" s="374"/>
      <c r="C12" s="375"/>
      <c r="D12" s="376" t="s">
        <v>267</v>
      </c>
      <c r="E12" s="375"/>
      <c r="F12" s="376"/>
      <c r="G12" s="377">
        <f>'[9]Pág. 14'!G13</f>
        <v>43787</v>
      </c>
      <c r="H12" s="377">
        <f>'[9]Pág. 14'!H13</f>
        <v>43788</v>
      </c>
      <c r="I12" s="377">
        <f>'[9]Pág. 14'!I13</f>
        <v>43789</v>
      </c>
      <c r="J12" s="377">
        <f>'[9]Pág. 14'!J13</f>
        <v>43790</v>
      </c>
      <c r="K12" s="377">
        <f>'[9]Pág. 14'!K13</f>
        <v>43791</v>
      </c>
      <c r="L12" s="377">
        <f>'[9]Pág. 14'!L13</f>
        <v>43792</v>
      </c>
      <c r="M12" s="478">
        <f>'[9]Pág. 14'!M13</f>
        <v>43793</v>
      </c>
      <c r="N12" s="479" t="s">
        <v>268</v>
      </c>
    </row>
    <row r="13" spans="2:18" ht="20.100000000000001" customHeight="1">
      <c r="B13" s="480" t="s">
        <v>337</v>
      </c>
      <c r="C13" s="481" t="s">
        <v>176</v>
      </c>
      <c r="D13" s="481" t="s">
        <v>338</v>
      </c>
      <c r="E13" s="481" t="s">
        <v>318</v>
      </c>
      <c r="F13" s="481" t="s">
        <v>339</v>
      </c>
      <c r="G13" s="482">
        <v>185</v>
      </c>
      <c r="H13" s="482">
        <v>185</v>
      </c>
      <c r="I13" s="482">
        <v>185</v>
      </c>
      <c r="J13" s="482">
        <v>185</v>
      </c>
      <c r="K13" s="482">
        <v>185</v>
      </c>
      <c r="L13" s="482" t="s">
        <v>274</v>
      </c>
      <c r="M13" s="483" t="s">
        <v>274</v>
      </c>
      <c r="N13" s="484">
        <v>185</v>
      </c>
      <c r="P13" s="388"/>
      <c r="Q13" s="389"/>
      <c r="R13" s="401"/>
    </row>
    <row r="14" spans="2:18" ht="20.100000000000001" customHeight="1">
      <c r="B14" s="480"/>
      <c r="C14" s="433" t="s">
        <v>179</v>
      </c>
      <c r="D14" s="433" t="s">
        <v>338</v>
      </c>
      <c r="E14" s="433" t="s">
        <v>318</v>
      </c>
      <c r="F14" s="433" t="s">
        <v>339</v>
      </c>
      <c r="G14" s="383">
        <v>180</v>
      </c>
      <c r="H14" s="383">
        <v>180</v>
      </c>
      <c r="I14" s="383">
        <v>180</v>
      </c>
      <c r="J14" s="383">
        <v>180</v>
      </c>
      <c r="K14" s="383">
        <v>180</v>
      </c>
      <c r="L14" s="383" t="s">
        <v>274</v>
      </c>
      <c r="M14" s="485" t="s">
        <v>274</v>
      </c>
      <c r="N14" s="486">
        <v>180</v>
      </c>
      <c r="P14" s="388"/>
      <c r="Q14" s="389"/>
      <c r="R14" s="401"/>
    </row>
    <row r="15" spans="2:18" ht="20.100000000000001" customHeight="1">
      <c r="B15" s="480"/>
      <c r="C15" s="433" t="s">
        <v>148</v>
      </c>
      <c r="D15" s="433" t="s">
        <v>340</v>
      </c>
      <c r="E15" s="433" t="s">
        <v>318</v>
      </c>
      <c r="F15" s="433" t="s">
        <v>341</v>
      </c>
      <c r="G15" s="383">
        <v>260</v>
      </c>
      <c r="H15" s="383">
        <v>260</v>
      </c>
      <c r="I15" s="383">
        <v>260</v>
      </c>
      <c r="J15" s="383">
        <v>260</v>
      </c>
      <c r="K15" s="383">
        <v>260</v>
      </c>
      <c r="L15" s="383" t="s">
        <v>274</v>
      </c>
      <c r="M15" s="485" t="s">
        <v>274</v>
      </c>
      <c r="N15" s="486">
        <v>260</v>
      </c>
      <c r="P15" s="388"/>
      <c r="Q15" s="389"/>
      <c r="R15" s="401"/>
    </row>
    <row r="16" spans="2:18" ht="20.100000000000001" customHeight="1">
      <c r="B16" s="480"/>
      <c r="C16" s="433" t="s">
        <v>238</v>
      </c>
      <c r="D16" s="433" t="s">
        <v>340</v>
      </c>
      <c r="E16" s="433" t="s">
        <v>318</v>
      </c>
      <c r="F16" s="433" t="s">
        <v>341</v>
      </c>
      <c r="G16" s="383">
        <v>160</v>
      </c>
      <c r="H16" s="383">
        <v>160</v>
      </c>
      <c r="I16" s="383">
        <v>160</v>
      </c>
      <c r="J16" s="383">
        <v>160</v>
      </c>
      <c r="K16" s="383">
        <v>160</v>
      </c>
      <c r="L16" s="383" t="s">
        <v>274</v>
      </c>
      <c r="M16" s="485" t="s">
        <v>274</v>
      </c>
      <c r="N16" s="486">
        <v>160</v>
      </c>
      <c r="P16" s="388"/>
      <c r="Q16" s="389"/>
      <c r="R16" s="401"/>
    </row>
    <row r="17" spans="1:18" ht="20.100000000000001" customHeight="1">
      <c r="B17" s="480"/>
      <c r="C17" s="433" t="s">
        <v>176</v>
      </c>
      <c r="D17" s="433" t="s">
        <v>340</v>
      </c>
      <c r="E17" s="433" t="s">
        <v>318</v>
      </c>
      <c r="F17" s="433" t="s">
        <v>341</v>
      </c>
      <c r="G17" s="383">
        <v>217.5</v>
      </c>
      <c r="H17" s="383">
        <v>217.5</v>
      </c>
      <c r="I17" s="383">
        <v>217.5</v>
      </c>
      <c r="J17" s="383">
        <v>217.5</v>
      </c>
      <c r="K17" s="383">
        <v>217.5</v>
      </c>
      <c r="L17" s="383" t="s">
        <v>274</v>
      </c>
      <c r="M17" s="485" t="s">
        <v>274</v>
      </c>
      <c r="N17" s="486">
        <v>217.5</v>
      </c>
      <c r="P17" s="388"/>
      <c r="Q17" s="389"/>
      <c r="R17" s="401"/>
    </row>
    <row r="18" spans="1:18" ht="20.100000000000001" customHeight="1">
      <c r="B18" s="480"/>
      <c r="C18" s="433" t="s">
        <v>148</v>
      </c>
      <c r="D18" s="433" t="s">
        <v>342</v>
      </c>
      <c r="E18" s="433" t="s">
        <v>318</v>
      </c>
      <c r="F18" s="433" t="s">
        <v>339</v>
      </c>
      <c r="G18" s="383">
        <v>195</v>
      </c>
      <c r="H18" s="383">
        <v>195</v>
      </c>
      <c r="I18" s="383">
        <v>195</v>
      </c>
      <c r="J18" s="383">
        <v>195</v>
      </c>
      <c r="K18" s="383">
        <v>195</v>
      </c>
      <c r="L18" s="383" t="s">
        <v>274</v>
      </c>
      <c r="M18" s="485" t="s">
        <v>274</v>
      </c>
      <c r="N18" s="486">
        <v>195</v>
      </c>
      <c r="P18" s="388"/>
      <c r="Q18" s="389"/>
      <c r="R18" s="401"/>
    </row>
    <row r="19" spans="1:18" ht="20.100000000000001" customHeight="1">
      <c r="B19" s="480"/>
      <c r="C19" s="433" t="s">
        <v>238</v>
      </c>
      <c r="D19" s="433" t="s">
        <v>342</v>
      </c>
      <c r="E19" s="433" t="s">
        <v>318</v>
      </c>
      <c r="F19" s="433" t="s">
        <v>339</v>
      </c>
      <c r="G19" s="383">
        <v>175.61</v>
      </c>
      <c r="H19" s="383">
        <v>175.63</v>
      </c>
      <c r="I19" s="383">
        <v>175.65</v>
      </c>
      <c r="J19" s="383">
        <v>175.62</v>
      </c>
      <c r="K19" s="383">
        <v>175.63</v>
      </c>
      <c r="L19" s="383" t="s">
        <v>274</v>
      </c>
      <c r="M19" s="485" t="s">
        <v>274</v>
      </c>
      <c r="N19" s="486">
        <v>175.63</v>
      </c>
      <c r="P19" s="388"/>
      <c r="Q19" s="389"/>
      <c r="R19" s="401"/>
    </row>
    <row r="20" spans="1:18" ht="20.100000000000001" customHeight="1">
      <c r="B20" s="480"/>
      <c r="C20" s="433" t="s">
        <v>176</v>
      </c>
      <c r="D20" s="433" t="s">
        <v>342</v>
      </c>
      <c r="E20" s="433" t="s">
        <v>318</v>
      </c>
      <c r="F20" s="433" t="s">
        <v>339</v>
      </c>
      <c r="G20" s="383">
        <v>165</v>
      </c>
      <c r="H20" s="383">
        <v>165</v>
      </c>
      <c r="I20" s="383">
        <v>165</v>
      </c>
      <c r="J20" s="383">
        <v>165</v>
      </c>
      <c r="K20" s="383">
        <v>165</v>
      </c>
      <c r="L20" s="383" t="s">
        <v>274</v>
      </c>
      <c r="M20" s="485" t="s">
        <v>274</v>
      </c>
      <c r="N20" s="486">
        <v>165</v>
      </c>
      <c r="P20" s="388"/>
      <c r="Q20" s="389"/>
      <c r="R20" s="401"/>
    </row>
    <row r="21" spans="1:18" s="490" customFormat="1" ht="20.100000000000001" customHeight="1">
      <c r="A21" s="488"/>
      <c r="B21" s="489"/>
      <c r="C21" s="433" t="s">
        <v>179</v>
      </c>
      <c r="D21" s="433" t="s">
        <v>342</v>
      </c>
      <c r="E21" s="433" t="s">
        <v>318</v>
      </c>
      <c r="F21" s="433" t="s">
        <v>339</v>
      </c>
      <c r="G21" s="383">
        <v>155</v>
      </c>
      <c r="H21" s="383">
        <v>155</v>
      </c>
      <c r="I21" s="383">
        <v>155</v>
      </c>
      <c r="J21" s="383">
        <v>155</v>
      </c>
      <c r="K21" s="383">
        <v>155</v>
      </c>
      <c r="L21" s="383" t="s">
        <v>274</v>
      </c>
      <c r="M21" s="485" t="s">
        <v>274</v>
      </c>
      <c r="N21" s="486">
        <v>155</v>
      </c>
      <c r="P21" s="388"/>
      <c r="Q21" s="389"/>
      <c r="R21" s="491"/>
    </row>
    <row r="22" spans="1:18" s="490" customFormat="1" ht="20.100000000000001" customHeight="1">
      <c r="A22" s="488"/>
      <c r="B22" s="492" t="s">
        <v>343</v>
      </c>
      <c r="C22" s="433" t="s">
        <v>158</v>
      </c>
      <c r="D22" s="433" t="s">
        <v>274</v>
      </c>
      <c r="E22" s="433" t="s">
        <v>318</v>
      </c>
      <c r="F22" s="433" t="s">
        <v>318</v>
      </c>
      <c r="G22" s="383">
        <v>275</v>
      </c>
      <c r="H22" s="383">
        <v>280</v>
      </c>
      <c r="I22" s="383">
        <v>280</v>
      </c>
      <c r="J22" s="383">
        <v>285</v>
      </c>
      <c r="K22" s="383">
        <v>290</v>
      </c>
      <c r="L22" s="383" t="s">
        <v>274</v>
      </c>
      <c r="M22" s="485" t="s">
        <v>274</v>
      </c>
      <c r="N22" s="486">
        <v>280.14</v>
      </c>
      <c r="P22" s="388"/>
      <c r="Q22" s="389"/>
      <c r="R22" s="491"/>
    </row>
    <row r="23" spans="1:18" ht="20.100000000000001" customHeight="1">
      <c r="B23" s="432" t="s">
        <v>344</v>
      </c>
      <c r="C23" s="433" t="s">
        <v>158</v>
      </c>
      <c r="D23" s="433" t="s">
        <v>345</v>
      </c>
      <c r="E23" s="433" t="s">
        <v>318</v>
      </c>
      <c r="F23" s="433" t="s">
        <v>318</v>
      </c>
      <c r="G23" s="383">
        <v>36</v>
      </c>
      <c r="H23" s="383">
        <v>37</v>
      </c>
      <c r="I23" s="383">
        <v>37</v>
      </c>
      <c r="J23" s="383">
        <v>38</v>
      </c>
      <c r="K23" s="383">
        <v>35</v>
      </c>
      <c r="L23" s="383" t="s">
        <v>274</v>
      </c>
      <c r="M23" s="485" t="s">
        <v>274</v>
      </c>
      <c r="N23" s="486">
        <v>36.57</v>
      </c>
      <c r="P23" s="388"/>
      <c r="Q23" s="389"/>
      <c r="R23" s="388"/>
    </row>
    <row r="24" spans="1:18" s="490" customFormat="1" ht="20.100000000000001" customHeight="1">
      <c r="A24" s="488"/>
      <c r="B24" s="492" t="s">
        <v>346</v>
      </c>
      <c r="C24" s="433" t="s">
        <v>347</v>
      </c>
      <c r="D24" s="433" t="s">
        <v>348</v>
      </c>
      <c r="E24" s="433" t="s">
        <v>318</v>
      </c>
      <c r="F24" s="433" t="s">
        <v>318</v>
      </c>
      <c r="G24" s="383">
        <v>135.81</v>
      </c>
      <c r="H24" s="383" t="s">
        <v>274</v>
      </c>
      <c r="I24" s="383">
        <v>125.61</v>
      </c>
      <c r="J24" s="383">
        <v>107</v>
      </c>
      <c r="K24" s="383">
        <v>101.49</v>
      </c>
      <c r="L24" s="383">
        <v>82</v>
      </c>
      <c r="M24" s="485" t="s">
        <v>274</v>
      </c>
      <c r="N24" s="486">
        <v>115.67</v>
      </c>
      <c r="P24" s="388"/>
      <c r="Q24" s="389"/>
      <c r="R24" s="401"/>
    </row>
    <row r="25" spans="1:18" s="490" customFormat="1" ht="20.100000000000001" customHeight="1">
      <c r="A25" s="488"/>
      <c r="B25" s="489"/>
      <c r="C25" s="433" t="s">
        <v>240</v>
      </c>
      <c r="D25" s="433" t="s">
        <v>348</v>
      </c>
      <c r="E25" s="433" t="s">
        <v>318</v>
      </c>
      <c r="F25" s="433" t="s">
        <v>318</v>
      </c>
      <c r="G25" s="383">
        <v>100</v>
      </c>
      <c r="H25" s="383">
        <v>100</v>
      </c>
      <c r="I25" s="383">
        <v>100</v>
      </c>
      <c r="J25" s="383">
        <v>100</v>
      </c>
      <c r="K25" s="383">
        <v>100</v>
      </c>
      <c r="L25" s="383" t="s">
        <v>274</v>
      </c>
      <c r="M25" s="485" t="s">
        <v>274</v>
      </c>
      <c r="N25" s="486">
        <v>100</v>
      </c>
      <c r="P25" s="388"/>
      <c r="Q25" s="389"/>
      <c r="R25" s="491"/>
    </row>
    <row r="26" spans="1:18" ht="20.100000000000001" customHeight="1">
      <c r="B26" s="432" t="s">
        <v>349</v>
      </c>
      <c r="C26" s="433" t="s">
        <v>158</v>
      </c>
      <c r="D26" s="433" t="s">
        <v>274</v>
      </c>
      <c r="E26" s="433" t="s">
        <v>318</v>
      </c>
      <c r="F26" s="433" t="s">
        <v>318</v>
      </c>
      <c r="G26" s="383">
        <v>195</v>
      </c>
      <c r="H26" s="383">
        <v>198</v>
      </c>
      <c r="I26" s="383">
        <v>200</v>
      </c>
      <c r="J26" s="383">
        <v>205</v>
      </c>
      <c r="K26" s="383">
        <v>210</v>
      </c>
      <c r="L26" s="383" t="s">
        <v>274</v>
      </c>
      <c r="M26" s="485" t="s">
        <v>274</v>
      </c>
      <c r="N26" s="486">
        <v>202.17</v>
      </c>
      <c r="P26" s="388"/>
      <c r="Q26" s="389"/>
      <c r="R26" s="388"/>
    </row>
    <row r="27" spans="1:18" s="490" customFormat="1" ht="20.100000000000001" customHeight="1">
      <c r="A27" s="488"/>
      <c r="B27" s="492" t="s">
        <v>350</v>
      </c>
      <c r="C27" s="433" t="s">
        <v>347</v>
      </c>
      <c r="D27" s="433" t="s">
        <v>275</v>
      </c>
      <c r="E27" s="433" t="s">
        <v>318</v>
      </c>
      <c r="F27" s="433" t="s">
        <v>351</v>
      </c>
      <c r="G27" s="383">
        <v>105.5</v>
      </c>
      <c r="H27" s="383" t="s">
        <v>274</v>
      </c>
      <c r="I27" s="383">
        <v>97.5</v>
      </c>
      <c r="J27" s="383">
        <v>90</v>
      </c>
      <c r="K27" s="383">
        <v>98.5</v>
      </c>
      <c r="L27" s="383">
        <v>85</v>
      </c>
      <c r="M27" s="485" t="s">
        <v>274</v>
      </c>
      <c r="N27" s="486">
        <v>97.45</v>
      </c>
      <c r="P27" s="388"/>
      <c r="Q27" s="389"/>
      <c r="R27" s="401"/>
    </row>
    <row r="28" spans="1:18" ht="20.100000000000001" customHeight="1">
      <c r="B28" s="480"/>
      <c r="C28" s="433" t="s">
        <v>240</v>
      </c>
      <c r="D28" s="433" t="s">
        <v>275</v>
      </c>
      <c r="E28" s="433" t="s">
        <v>318</v>
      </c>
      <c r="F28" s="433" t="s">
        <v>351</v>
      </c>
      <c r="G28" s="383">
        <v>90</v>
      </c>
      <c r="H28" s="383">
        <v>90</v>
      </c>
      <c r="I28" s="383">
        <v>90</v>
      </c>
      <c r="J28" s="383">
        <v>90</v>
      </c>
      <c r="K28" s="383">
        <v>90</v>
      </c>
      <c r="L28" s="384" t="s">
        <v>274</v>
      </c>
      <c r="M28" s="493" t="s">
        <v>274</v>
      </c>
      <c r="N28" s="486">
        <v>90</v>
      </c>
      <c r="P28" s="388"/>
      <c r="Q28" s="389"/>
      <c r="R28" s="401"/>
    </row>
    <row r="29" spans="1:18" s="490" customFormat="1" ht="20.100000000000001" customHeight="1">
      <c r="A29" s="488"/>
      <c r="B29" s="489"/>
      <c r="C29" s="433" t="s">
        <v>158</v>
      </c>
      <c r="D29" s="433" t="s">
        <v>275</v>
      </c>
      <c r="E29" s="433" t="s">
        <v>318</v>
      </c>
      <c r="F29" s="433" t="s">
        <v>351</v>
      </c>
      <c r="G29" s="383">
        <v>70</v>
      </c>
      <c r="H29" s="383">
        <v>72</v>
      </c>
      <c r="I29" s="383">
        <v>72</v>
      </c>
      <c r="J29" s="383">
        <v>70</v>
      </c>
      <c r="K29" s="383">
        <v>70</v>
      </c>
      <c r="L29" s="383" t="s">
        <v>274</v>
      </c>
      <c r="M29" s="485" t="s">
        <v>274</v>
      </c>
      <c r="N29" s="486">
        <v>70.7</v>
      </c>
      <c r="P29" s="388"/>
      <c r="Q29" s="389"/>
      <c r="R29" s="491"/>
    </row>
    <row r="30" spans="1:18" ht="20.100000000000001" customHeight="1">
      <c r="B30" s="432" t="s">
        <v>352</v>
      </c>
      <c r="C30" s="433" t="s">
        <v>158</v>
      </c>
      <c r="D30" s="433" t="s">
        <v>353</v>
      </c>
      <c r="E30" s="433" t="s">
        <v>318</v>
      </c>
      <c r="F30" s="433" t="s">
        <v>318</v>
      </c>
      <c r="G30" s="383">
        <v>43</v>
      </c>
      <c r="H30" s="383">
        <v>40</v>
      </c>
      <c r="I30" s="383">
        <v>42</v>
      </c>
      <c r="J30" s="383">
        <v>40</v>
      </c>
      <c r="K30" s="383">
        <v>42</v>
      </c>
      <c r="L30" s="383" t="s">
        <v>274</v>
      </c>
      <c r="M30" s="485" t="s">
        <v>274</v>
      </c>
      <c r="N30" s="486">
        <v>41.44</v>
      </c>
      <c r="P30" s="388"/>
      <c r="Q30" s="389"/>
      <c r="R30" s="388"/>
    </row>
    <row r="31" spans="1:18" ht="20.100000000000001" customHeight="1">
      <c r="B31" s="492" t="s">
        <v>354</v>
      </c>
      <c r="C31" s="433" t="s">
        <v>148</v>
      </c>
      <c r="D31" s="433" t="s">
        <v>348</v>
      </c>
      <c r="E31" s="433" t="s">
        <v>318</v>
      </c>
      <c r="F31" s="433" t="s">
        <v>355</v>
      </c>
      <c r="G31" s="383">
        <v>15.5</v>
      </c>
      <c r="H31" s="383">
        <v>15.5</v>
      </c>
      <c r="I31" s="383">
        <v>15.5</v>
      </c>
      <c r="J31" s="383">
        <v>15.5</v>
      </c>
      <c r="K31" s="383">
        <v>15.5</v>
      </c>
      <c r="L31" s="384" t="s">
        <v>274</v>
      </c>
      <c r="M31" s="493" t="s">
        <v>274</v>
      </c>
      <c r="N31" s="486">
        <v>15.5</v>
      </c>
      <c r="P31" s="388"/>
      <c r="Q31" s="389"/>
      <c r="R31" s="401"/>
    </row>
    <row r="32" spans="1:18" ht="20.100000000000001" customHeight="1">
      <c r="B32" s="480"/>
      <c r="C32" s="433" t="s">
        <v>149</v>
      </c>
      <c r="D32" s="433" t="s">
        <v>348</v>
      </c>
      <c r="E32" s="433" t="s">
        <v>318</v>
      </c>
      <c r="F32" s="433" t="s">
        <v>355</v>
      </c>
      <c r="G32" s="383">
        <v>12.6</v>
      </c>
      <c r="H32" s="383">
        <v>12.6</v>
      </c>
      <c r="I32" s="383">
        <v>12.6</v>
      </c>
      <c r="J32" s="383">
        <v>12.6</v>
      </c>
      <c r="K32" s="383">
        <v>12.6</v>
      </c>
      <c r="L32" s="384" t="s">
        <v>274</v>
      </c>
      <c r="M32" s="493" t="s">
        <v>274</v>
      </c>
      <c r="N32" s="486">
        <v>12.6</v>
      </c>
      <c r="P32" s="388"/>
      <c r="Q32" s="389"/>
      <c r="R32" s="401"/>
    </row>
    <row r="33" spans="1:18" ht="20.100000000000001" customHeight="1">
      <c r="B33" s="480"/>
      <c r="C33" s="433" t="s">
        <v>176</v>
      </c>
      <c r="D33" s="433" t="s">
        <v>348</v>
      </c>
      <c r="E33" s="433" t="s">
        <v>318</v>
      </c>
      <c r="F33" s="433" t="s">
        <v>355</v>
      </c>
      <c r="G33" s="383">
        <v>31</v>
      </c>
      <c r="H33" s="383">
        <v>31</v>
      </c>
      <c r="I33" s="383">
        <v>31</v>
      </c>
      <c r="J33" s="383">
        <v>31</v>
      </c>
      <c r="K33" s="383">
        <v>31</v>
      </c>
      <c r="L33" s="384" t="s">
        <v>274</v>
      </c>
      <c r="M33" s="493" t="s">
        <v>274</v>
      </c>
      <c r="N33" s="486">
        <v>31</v>
      </c>
      <c r="P33" s="388"/>
      <c r="Q33" s="389"/>
      <c r="R33" s="401"/>
    </row>
    <row r="34" spans="1:18" s="490" customFormat="1" ht="20.100000000000001" customHeight="1">
      <c r="A34" s="488"/>
      <c r="B34" s="489"/>
      <c r="C34" s="433" t="s">
        <v>179</v>
      </c>
      <c r="D34" s="433" t="s">
        <v>348</v>
      </c>
      <c r="E34" s="433" t="s">
        <v>318</v>
      </c>
      <c r="F34" s="433" t="s">
        <v>355</v>
      </c>
      <c r="G34" s="383">
        <v>20</v>
      </c>
      <c r="H34" s="383">
        <v>20</v>
      </c>
      <c r="I34" s="383">
        <v>20</v>
      </c>
      <c r="J34" s="383">
        <v>20</v>
      </c>
      <c r="K34" s="383">
        <v>20</v>
      </c>
      <c r="L34" s="383" t="s">
        <v>274</v>
      </c>
      <c r="M34" s="494" t="s">
        <v>274</v>
      </c>
      <c r="N34" s="495">
        <v>20</v>
      </c>
      <c r="P34" s="388"/>
      <c r="Q34" s="389"/>
      <c r="R34" s="491"/>
    </row>
    <row r="35" spans="1:18" ht="20.100000000000001" customHeight="1">
      <c r="B35" s="492" t="s">
        <v>356</v>
      </c>
      <c r="C35" s="433" t="s">
        <v>148</v>
      </c>
      <c r="D35" s="433" t="s">
        <v>357</v>
      </c>
      <c r="E35" s="433" t="s">
        <v>318</v>
      </c>
      <c r="F35" s="433" t="s">
        <v>358</v>
      </c>
      <c r="G35" s="383">
        <v>248.51</v>
      </c>
      <c r="H35" s="383">
        <v>248.51</v>
      </c>
      <c r="I35" s="383">
        <v>248.51</v>
      </c>
      <c r="J35" s="383">
        <v>248.51</v>
      </c>
      <c r="K35" s="383">
        <v>248.51</v>
      </c>
      <c r="L35" s="384" t="s">
        <v>274</v>
      </c>
      <c r="M35" s="493" t="s">
        <v>274</v>
      </c>
      <c r="N35" s="486">
        <v>248.51</v>
      </c>
      <c r="P35" s="388"/>
      <c r="Q35" s="389"/>
      <c r="R35" s="401"/>
    </row>
    <row r="36" spans="1:18" ht="20.100000000000001" customHeight="1">
      <c r="B36" s="480"/>
      <c r="C36" s="433" t="s">
        <v>176</v>
      </c>
      <c r="D36" s="433" t="s">
        <v>357</v>
      </c>
      <c r="E36" s="433" t="s">
        <v>318</v>
      </c>
      <c r="F36" s="433" t="s">
        <v>358</v>
      </c>
      <c r="G36" s="383">
        <v>166.51</v>
      </c>
      <c r="H36" s="383">
        <v>166.51</v>
      </c>
      <c r="I36" s="383">
        <v>166.51</v>
      </c>
      <c r="J36" s="383">
        <v>166.51</v>
      </c>
      <c r="K36" s="383">
        <v>166.51</v>
      </c>
      <c r="L36" s="384" t="s">
        <v>274</v>
      </c>
      <c r="M36" s="493" t="s">
        <v>274</v>
      </c>
      <c r="N36" s="486">
        <v>166.51</v>
      </c>
      <c r="P36" s="388"/>
      <c r="Q36" s="389"/>
      <c r="R36" s="401"/>
    </row>
    <row r="37" spans="1:18" ht="20.100000000000001" customHeight="1">
      <c r="B37" s="480"/>
      <c r="C37" s="433" t="s">
        <v>308</v>
      </c>
      <c r="D37" s="433" t="s">
        <v>357</v>
      </c>
      <c r="E37" s="433" t="s">
        <v>318</v>
      </c>
      <c r="F37" s="433" t="s">
        <v>358</v>
      </c>
      <c r="G37" s="383">
        <v>222.54</v>
      </c>
      <c r="H37" s="383">
        <v>222.82</v>
      </c>
      <c r="I37" s="383">
        <v>222.46</v>
      </c>
      <c r="J37" s="383">
        <v>222.03</v>
      </c>
      <c r="K37" s="383">
        <v>222.03</v>
      </c>
      <c r="L37" s="384" t="s">
        <v>274</v>
      </c>
      <c r="M37" s="493" t="s">
        <v>274</v>
      </c>
      <c r="N37" s="486">
        <v>222.35</v>
      </c>
      <c r="P37" s="388"/>
      <c r="Q37" s="389"/>
      <c r="R37" s="401"/>
    </row>
    <row r="38" spans="1:18" s="490" customFormat="1" ht="20.100000000000001" customHeight="1">
      <c r="A38" s="488"/>
      <c r="B38" s="489"/>
      <c r="C38" s="433" t="s">
        <v>159</v>
      </c>
      <c r="D38" s="433" t="s">
        <v>357</v>
      </c>
      <c r="E38" s="433" t="s">
        <v>318</v>
      </c>
      <c r="F38" s="433" t="s">
        <v>358</v>
      </c>
      <c r="G38" s="496">
        <v>223</v>
      </c>
      <c r="H38" s="496">
        <v>223</v>
      </c>
      <c r="I38" s="496">
        <v>223</v>
      </c>
      <c r="J38" s="496">
        <v>223</v>
      </c>
      <c r="K38" s="496">
        <v>223</v>
      </c>
      <c r="L38" s="496" t="s">
        <v>274</v>
      </c>
      <c r="M38" s="497" t="s">
        <v>274</v>
      </c>
      <c r="N38" s="498">
        <v>223</v>
      </c>
      <c r="P38" s="388"/>
      <c r="Q38" s="389"/>
      <c r="R38" s="491"/>
    </row>
    <row r="39" spans="1:18" s="490" customFormat="1" ht="20.100000000000001" customHeight="1">
      <c r="A39" s="488"/>
      <c r="B39" s="492" t="s">
        <v>359</v>
      </c>
      <c r="C39" s="433" t="s">
        <v>308</v>
      </c>
      <c r="D39" s="433" t="s">
        <v>348</v>
      </c>
      <c r="E39" s="433" t="s">
        <v>318</v>
      </c>
      <c r="F39" s="433" t="s">
        <v>318</v>
      </c>
      <c r="G39" s="383">
        <v>63.16</v>
      </c>
      <c r="H39" s="383">
        <v>63.16</v>
      </c>
      <c r="I39" s="383">
        <v>63.16</v>
      </c>
      <c r="J39" s="383">
        <v>63.16</v>
      </c>
      <c r="K39" s="383">
        <v>63.16</v>
      </c>
      <c r="L39" s="383" t="s">
        <v>274</v>
      </c>
      <c r="M39" s="485" t="s">
        <v>274</v>
      </c>
      <c r="N39" s="486">
        <v>63.16</v>
      </c>
      <c r="P39" s="388"/>
      <c r="Q39" s="389"/>
      <c r="R39" s="401"/>
    </row>
    <row r="40" spans="1:18" ht="20.100000000000001" customHeight="1">
      <c r="B40" s="480"/>
      <c r="C40" s="433" t="s">
        <v>240</v>
      </c>
      <c r="D40" s="433" t="s">
        <v>348</v>
      </c>
      <c r="E40" s="433" t="s">
        <v>318</v>
      </c>
      <c r="F40" s="433" t="s">
        <v>318</v>
      </c>
      <c r="G40" s="383">
        <v>85</v>
      </c>
      <c r="H40" s="383">
        <v>85</v>
      </c>
      <c r="I40" s="383">
        <v>85</v>
      </c>
      <c r="J40" s="383">
        <v>85</v>
      </c>
      <c r="K40" s="383">
        <v>85</v>
      </c>
      <c r="L40" s="384" t="s">
        <v>274</v>
      </c>
      <c r="M40" s="493" t="s">
        <v>274</v>
      </c>
      <c r="N40" s="486">
        <v>85</v>
      </c>
      <c r="P40" s="388"/>
      <c r="Q40" s="389"/>
      <c r="R40" s="401"/>
    </row>
    <row r="41" spans="1:18" ht="20.100000000000001" customHeight="1">
      <c r="B41" s="480"/>
      <c r="C41" s="433" t="s">
        <v>158</v>
      </c>
      <c r="D41" s="433" t="s">
        <v>348</v>
      </c>
      <c r="E41" s="433" t="s">
        <v>318</v>
      </c>
      <c r="F41" s="433" t="s">
        <v>318</v>
      </c>
      <c r="G41" s="383">
        <v>125</v>
      </c>
      <c r="H41" s="383">
        <v>130</v>
      </c>
      <c r="I41" s="383">
        <v>140</v>
      </c>
      <c r="J41" s="383">
        <v>135</v>
      </c>
      <c r="K41" s="383">
        <v>120</v>
      </c>
      <c r="L41" s="384" t="s">
        <v>274</v>
      </c>
      <c r="M41" s="493" t="s">
        <v>274</v>
      </c>
      <c r="N41" s="486">
        <v>130.68</v>
      </c>
      <c r="P41" s="388"/>
      <c r="Q41" s="389"/>
      <c r="R41" s="401"/>
    </row>
    <row r="42" spans="1:18" s="490" customFormat="1" ht="20.100000000000001" customHeight="1">
      <c r="A42" s="488"/>
      <c r="B42" s="489"/>
      <c r="C42" s="433" t="s">
        <v>159</v>
      </c>
      <c r="D42" s="433" t="s">
        <v>348</v>
      </c>
      <c r="E42" s="433" t="s">
        <v>318</v>
      </c>
      <c r="F42" s="433" t="s">
        <v>318</v>
      </c>
      <c r="G42" s="383">
        <v>62</v>
      </c>
      <c r="H42" s="383">
        <v>62</v>
      </c>
      <c r="I42" s="383">
        <v>62</v>
      </c>
      <c r="J42" s="383">
        <v>62</v>
      </c>
      <c r="K42" s="383">
        <v>62</v>
      </c>
      <c r="L42" s="383" t="s">
        <v>274</v>
      </c>
      <c r="M42" s="485" t="s">
        <v>274</v>
      </c>
      <c r="N42" s="486">
        <v>62</v>
      </c>
      <c r="P42" s="388"/>
      <c r="Q42" s="389"/>
      <c r="R42" s="491"/>
    </row>
    <row r="43" spans="1:18" s="490" customFormat="1" ht="20.100000000000001" customHeight="1">
      <c r="A43" s="488"/>
      <c r="B43" s="492" t="s">
        <v>360</v>
      </c>
      <c r="C43" s="433" t="s">
        <v>240</v>
      </c>
      <c r="D43" s="433" t="s">
        <v>348</v>
      </c>
      <c r="E43" s="433" t="s">
        <v>318</v>
      </c>
      <c r="F43" s="433" t="s">
        <v>318</v>
      </c>
      <c r="G43" s="383">
        <v>40</v>
      </c>
      <c r="H43" s="383">
        <v>40</v>
      </c>
      <c r="I43" s="383">
        <v>40</v>
      </c>
      <c r="J43" s="383">
        <v>40</v>
      </c>
      <c r="K43" s="383">
        <v>40</v>
      </c>
      <c r="L43" s="383" t="s">
        <v>274</v>
      </c>
      <c r="M43" s="485" t="s">
        <v>274</v>
      </c>
      <c r="N43" s="486">
        <v>40</v>
      </c>
      <c r="P43" s="388"/>
      <c r="Q43" s="389"/>
      <c r="R43" s="401"/>
    </row>
    <row r="44" spans="1:18" s="490" customFormat="1" ht="20.100000000000001" customHeight="1">
      <c r="A44" s="488"/>
      <c r="B44" s="489"/>
      <c r="C44" s="433" t="s">
        <v>179</v>
      </c>
      <c r="D44" s="433" t="s">
        <v>348</v>
      </c>
      <c r="E44" s="433" t="s">
        <v>318</v>
      </c>
      <c r="F44" s="433" t="s">
        <v>318</v>
      </c>
      <c r="G44" s="383">
        <v>34</v>
      </c>
      <c r="H44" s="383">
        <v>34</v>
      </c>
      <c r="I44" s="383">
        <v>34</v>
      </c>
      <c r="J44" s="383">
        <v>34</v>
      </c>
      <c r="K44" s="383">
        <v>34</v>
      </c>
      <c r="L44" s="383" t="s">
        <v>274</v>
      </c>
      <c r="M44" s="485" t="s">
        <v>274</v>
      </c>
      <c r="N44" s="486">
        <v>34</v>
      </c>
      <c r="P44" s="388"/>
      <c r="Q44" s="389"/>
      <c r="R44" s="491"/>
    </row>
    <row r="45" spans="1:18" ht="20.100000000000001" customHeight="1">
      <c r="B45" s="432" t="s">
        <v>361</v>
      </c>
      <c r="C45" s="433" t="s">
        <v>158</v>
      </c>
      <c r="D45" s="433" t="s">
        <v>274</v>
      </c>
      <c r="E45" s="433" t="s">
        <v>318</v>
      </c>
      <c r="F45" s="433" t="s">
        <v>318</v>
      </c>
      <c r="G45" s="383">
        <v>168</v>
      </c>
      <c r="H45" s="383">
        <v>165</v>
      </c>
      <c r="I45" s="383">
        <v>168</v>
      </c>
      <c r="J45" s="383">
        <v>165</v>
      </c>
      <c r="K45" s="383">
        <v>168</v>
      </c>
      <c r="L45" s="383" t="s">
        <v>274</v>
      </c>
      <c r="M45" s="485" t="s">
        <v>274</v>
      </c>
      <c r="N45" s="486">
        <v>165.75</v>
      </c>
      <c r="P45" s="388"/>
      <c r="Q45" s="389"/>
      <c r="R45" s="388"/>
    </row>
    <row r="46" spans="1:18" s="490" customFormat="1" ht="20.100000000000001" customHeight="1">
      <c r="A46" s="488"/>
      <c r="B46" s="492" t="s">
        <v>362</v>
      </c>
      <c r="C46" s="433" t="s">
        <v>347</v>
      </c>
      <c r="D46" s="433" t="s">
        <v>363</v>
      </c>
      <c r="E46" s="433" t="s">
        <v>318</v>
      </c>
      <c r="F46" s="433" t="s">
        <v>318</v>
      </c>
      <c r="G46" s="383">
        <v>275.60000000000002</v>
      </c>
      <c r="H46" s="383" t="s">
        <v>274</v>
      </c>
      <c r="I46" s="383">
        <v>247.62</v>
      </c>
      <c r="J46" s="383">
        <v>283</v>
      </c>
      <c r="K46" s="383">
        <v>234</v>
      </c>
      <c r="L46" s="383">
        <v>266.67</v>
      </c>
      <c r="M46" s="485" t="s">
        <v>274</v>
      </c>
      <c r="N46" s="486">
        <v>269.8</v>
      </c>
      <c r="P46" s="388"/>
      <c r="Q46" s="389"/>
      <c r="R46" s="401"/>
    </row>
    <row r="47" spans="1:18" ht="20.100000000000001" customHeight="1">
      <c r="B47" s="480"/>
      <c r="C47" s="433" t="s">
        <v>177</v>
      </c>
      <c r="D47" s="433" t="s">
        <v>363</v>
      </c>
      <c r="E47" s="433" t="s">
        <v>318</v>
      </c>
      <c r="F47" s="433" t="s">
        <v>318</v>
      </c>
      <c r="G47" s="383">
        <v>253</v>
      </c>
      <c r="H47" s="383">
        <v>289</v>
      </c>
      <c r="I47" s="383">
        <v>287</v>
      </c>
      <c r="J47" s="383">
        <v>268</v>
      </c>
      <c r="K47" s="383">
        <v>336</v>
      </c>
      <c r="L47" s="384">
        <v>410</v>
      </c>
      <c r="M47" s="493" t="s">
        <v>274</v>
      </c>
      <c r="N47" s="486">
        <v>307.5</v>
      </c>
      <c r="P47" s="388"/>
      <c r="Q47" s="389"/>
      <c r="R47" s="401"/>
    </row>
    <row r="48" spans="1:18" s="490" customFormat="1" ht="20.100000000000001" customHeight="1">
      <c r="A48" s="488"/>
      <c r="B48" s="489"/>
      <c r="C48" s="433" t="s">
        <v>240</v>
      </c>
      <c r="D48" s="433" t="s">
        <v>363</v>
      </c>
      <c r="E48" s="433" t="s">
        <v>318</v>
      </c>
      <c r="F48" s="433" t="s">
        <v>318</v>
      </c>
      <c r="G48" s="383">
        <v>221.65</v>
      </c>
      <c r="H48" s="383">
        <v>221.65</v>
      </c>
      <c r="I48" s="383">
        <v>221.65</v>
      </c>
      <c r="J48" s="383">
        <v>221.65</v>
      </c>
      <c r="K48" s="383">
        <v>221.65</v>
      </c>
      <c r="L48" s="383" t="s">
        <v>274</v>
      </c>
      <c r="M48" s="485" t="s">
        <v>274</v>
      </c>
      <c r="N48" s="486">
        <v>221.65</v>
      </c>
      <c r="P48" s="388"/>
      <c r="Q48" s="389"/>
      <c r="R48" s="491"/>
    </row>
    <row r="49" spans="1:18" s="490" customFormat="1" ht="20.100000000000001" customHeight="1">
      <c r="A49" s="488"/>
      <c r="B49" s="492" t="s">
        <v>364</v>
      </c>
      <c r="C49" s="433" t="s">
        <v>158</v>
      </c>
      <c r="D49" s="433" t="s">
        <v>365</v>
      </c>
      <c r="E49" s="433" t="s">
        <v>272</v>
      </c>
      <c r="F49" s="433" t="s">
        <v>318</v>
      </c>
      <c r="G49" s="383">
        <v>120</v>
      </c>
      <c r="H49" s="383">
        <v>122</v>
      </c>
      <c r="I49" s="383">
        <v>122</v>
      </c>
      <c r="J49" s="383">
        <v>123</v>
      </c>
      <c r="K49" s="383">
        <v>125</v>
      </c>
      <c r="L49" s="383" t="s">
        <v>274</v>
      </c>
      <c r="M49" s="485" t="s">
        <v>274</v>
      </c>
      <c r="N49" s="486">
        <v>122.21</v>
      </c>
      <c r="P49" s="388"/>
      <c r="Q49" s="389"/>
      <c r="R49" s="401"/>
    </row>
    <row r="50" spans="1:18" ht="20.100000000000001" customHeight="1">
      <c r="B50" s="480"/>
      <c r="C50" s="433" t="s">
        <v>158</v>
      </c>
      <c r="D50" s="433" t="s">
        <v>366</v>
      </c>
      <c r="E50" s="433" t="s">
        <v>272</v>
      </c>
      <c r="F50" s="433" t="s">
        <v>367</v>
      </c>
      <c r="G50" s="383">
        <v>125</v>
      </c>
      <c r="H50" s="383">
        <v>115</v>
      </c>
      <c r="I50" s="383">
        <v>113</v>
      </c>
      <c r="J50" s="383">
        <v>112</v>
      </c>
      <c r="K50" s="383">
        <v>110</v>
      </c>
      <c r="L50" s="384" t="s">
        <v>274</v>
      </c>
      <c r="M50" s="493" t="s">
        <v>274</v>
      </c>
      <c r="N50" s="486">
        <v>114.58</v>
      </c>
      <c r="P50" s="388"/>
      <c r="Q50" s="389"/>
      <c r="R50" s="401"/>
    </row>
    <row r="51" spans="1:18" s="490" customFormat="1" ht="20.100000000000001" customHeight="1">
      <c r="A51" s="488"/>
      <c r="B51" s="489"/>
      <c r="C51" s="433" t="s">
        <v>158</v>
      </c>
      <c r="D51" s="433" t="s">
        <v>368</v>
      </c>
      <c r="E51" s="433" t="s">
        <v>272</v>
      </c>
      <c r="F51" s="433" t="s">
        <v>369</v>
      </c>
      <c r="G51" s="383">
        <v>125</v>
      </c>
      <c r="H51" s="383">
        <v>126</v>
      </c>
      <c r="I51" s="383">
        <v>125</v>
      </c>
      <c r="J51" s="383">
        <v>130</v>
      </c>
      <c r="K51" s="383">
        <v>126</v>
      </c>
      <c r="L51" s="383" t="s">
        <v>274</v>
      </c>
      <c r="M51" s="485" t="s">
        <v>274</v>
      </c>
      <c r="N51" s="486">
        <v>126.37</v>
      </c>
      <c r="P51" s="388"/>
      <c r="Q51" s="389"/>
      <c r="R51" s="491"/>
    </row>
    <row r="52" spans="1:18" s="499" customFormat="1" ht="20.100000000000001" customHeight="1">
      <c r="A52" s="487"/>
      <c r="B52" s="492" t="s">
        <v>370</v>
      </c>
      <c r="C52" s="433" t="s">
        <v>347</v>
      </c>
      <c r="D52" s="433" t="s">
        <v>371</v>
      </c>
      <c r="E52" s="433" t="s">
        <v>318</v>
      </c>
      <c r="F52" s="433" t="s">
        <v>372</v>
      </c>
      <c r="G52" s="383">
        <v>67.349999999999994</v>
      </c>
      <c r="H52" s="383" t="s">
        <v>274</v>
      </c>
      <c r="I52" s="383">
        <v>65.02</v>
      </c>
      <c r="J52" s="383">
        <v>68.099999999999994</v>
      </c>
      <c r="K52" s="383">
        <v>67.989999999999995</v>
      </c>
      <c r="L52" s="383">
        <v>69.33</v>
      </c>
      <c r="M52" s="383" t="s">
        <v>274</v>
      </c>
      <c r="N52" s="486">
        <v>67.7</v>
      </c>
      <c r="P52" s="388"/>
      <c r="Q52" s="389"/>
      <c r="R52" s="401"/>
    </row>
    <row r="53" spans="1:18" ht="20.100000000000001" customHeight="1">
      <c r="B53" s="480"/>
      <c r="C53" s="433" t="s">
        <v>177</v>
      </c>
      <c r="D53" s="433" t="s">
        <v>371</v>
      </c>
      <c r="E53" s="433" t="s">
        <v>318</v>
      </c>
      <c r="F53" s="433" t="s">
        <v>372</v>
      </c>
      <c r="G53" s="383">
        <v>97</v>
      </c>
      <c r="H53" s="383">
        <v>98</v>
      </c>
      <c r="I53" s="383">
        <v>93</v>
      </c>
      <c r="J53" s="383">
        <v>95</v>
      </c>
      <c r="K53" s="383">
        <v>95</v>
      </c>
      <c r="L53" s="384">
        <v>106</v>
      </c>
      <c r="M53" s="493" t="s">
        <v>274</v>
      </c>
      <c r="N53" s="486">
        <v>97.55</v>
      </c>
      <c r="P53" s="388"/>
      <c r="Q53" s="389"/>
      <c r="R53" s="401"/>
    </row>
    <row r="54" spans="1:18" ht="20.100000000000001" customHeight="1">
      <c r="B54" s="480"/>
      <c r="C54" s="433" t="s">
        <v>158</v>
      </c>
      <c r="D54" s="433" t="s">
        <v>373</v>
      </c>
      <c r="E54" s="433" t="s">
        <v>318</v>
      </c>
      <c r="F54" s="433" t="s">
        <v>318</v>
      </c>
      <c r="G54" s="383">
        <v>90</v>
      </c>
      <c r="H54" s="383">
        <v>98</v>
      </c>
      <c r="I54" s="383">
        <v>110</v>
      </c>
      <c r="J54" s="383">
        <v>118</v>
      </c>
      <c r="K54" s="383">
        <v>125</v>
      </c>
      <c r="L54" s="384" t="s">
        <v>274</v>
      </c>
      <c r="M54" s="493" t="s">
        <v>274</v>
      </c>
      <c r="N54" s="486">
        <v>103.78</v>
      </c>
      <c r="P54" s="388"/>
      <c r="Q54" s="389"/>
      <c r="R54" s="401"/>
    </row>
    <row r="55" spans="1:18" s="490" customFormat="1" ht="20.100000000000001" customHeight="1">
      <c r="A55" s="488"/>
      <c r="B55" s="489"/>
      <c r="C55" s="433" t="s">
        <v>347</v>
      </c>
      <c r="D55" s="433" t="s">
        <v>374</v>
      </c>
      <c r="E55" s="433" t="s">
        <v>318</v>
      </c>
      <c r="F55" s="433" t="s">
        <v>318</v>
      </c>
      <c r="G55" s="383">
        <v>78</v>
      </c>
      <c r="H55" s="383" t="s">
        <v>274</v>
      </c>
      <c r="I55" s="383">
        <v>105</v>
      </c>
      <c r="J55" s="383" t="s">
        <v>274</v>
      </c>
      <c r="K55" s="383">
        <v>148</v>
      </c>
      <c r="L55" s="383" t="s">
        <v>274</v>
      </c>
      <c r="M55" s="383" t="s">
        <v>274</v>
      </c>
      <c r="N55" s="486">
        <v>98.28</v>
      </c>
      <c r="P55" s="388"/>
      <c r="Q55" s="389"/>
      <c r="R55" s="491"/>
    </row>
    <row r="56" spans="1:18" s="490" customFormat="1" ht="20.100000000000001" customHeight="1">
      <c r="A56" s="488"/>
      <c r="B56" s="492" t="s">
        <v>375</v>
      </c>
      <c r="C56" s="433" t="s">
        <v>347</v>
      </c>
      <c r="D56" s="433" t="s">
        <v>376</v>
      </c>
      <c r="E56" s="433" t="s">
        <v>272</v>
      </c>
      <c r="F56" s="433" t="s">
        <v>377</v>
      </c>
      <c r="G56" s="383">
        <v>107</v>
      </c>
      <c r="H56" s="383" t="s">
        <v>274</v>
      </c>
      <c r="I56" s="383">
        <v>109</v>
      </c>
      <c r="J56" s="383" t="s">
        <v>274</v>
      </c>
      <c r="K56" s="383">
        <v>106</v>
      </c>
      <c r="L56" s="383" t="s">
        <v>274</v>
      </c>
      <c r="M56" s="485" t="s">
        <v>274</v>
      </c>
      <c r="N56" s="486">
        <v>107.08</v>
      </c>
      <c r="P56" s="388"/>
      <c r="Q56" s="389"/>
      <c r="R56" s="401"/>
    </row>
    <row r="57" spans="1:18" ht="20.100000000000001" customHeight="1">
      <c r="B57" s="480"/>
      <c r="C57" s="433" t="s">
        <v>177</v>
      </c>
      <c r="D57" s="433" t="s">
        <v>376</v>
      </c>
      <c r="E57" s="433" t="s">
        <v>272</v>
      </c>
      <c r="F57" s="433" t="s">
        <v>377</v>
      </c>
      <c r="G57" s="383">
        <v>105.39</v>
      </c>
      <c r="H57" s="383">
        <v>119</v>
      </c>
      <c r="I57" s="383">
        <v>124</v>
      </c>
      <c r="J57" s="383">
        <v>124.82</v>
      </c>
      <c r="K57" s="383" t="s">
        <v>274</v>
      </c>
      <c r="L57" s="383" t="s">
        <v>274</v>
      </c>
      <c r="M57" s="485" t="s">
        <v>274</v>
      </c>
      <c r="N57" s="486">
        <v>116.9</v>
      </c>
      <c r="P57" s="388"/>
      <c r="Q57" s="389"/>
      <c r="R57" s="401"/>
    </row>
    <row r="58" spans="1:18" ht="20.100000000000001" customHeight="1">
      <c r="B58" s="480"/>
      <c r="C58" s="433" t="s">
        <v>347</v>
      </c>
      <c r="D58" s="433" t="s">
        <v>378</v>
      </c>
      <c r="E58" s="433" t="s">
        <v>272</v>
      </c>
      <c r="F58" s="433" t="s">
        <v>377</v>
      </c>
      <c r="G58" s="383">
        <v>70</v>
      </c>
      <c r="H58" s="383" t="s">
        <v>274</v>
      </c>
      <c r="I58" s="383">
        <v>71</v>
      </c>
      <c r="J58" s="383">
        <v>72</v>
      </c>
      <c r="K58" s="383">
        <v>64</v>
      </c>
      <c r="L58" s="383">
        <v>71</v>
      </c>
      <c r="M58" s="485" t="s">
        <v>274</v>
      </c>
      <c r="N58" s="486">
        <v>69.599999999999994</v>
      </c>
      <c r="P58" s="388"/>
      <c r="Q58" s="389"/>
      <c r="R58" s="401"/>
    </row>
    <row r="59" spans="1:18" ht="20.100000000000001" customHeight="1">
      <c r="B59" s="480"/>
      <c r="C59" s="433" t="s">
        <v>347</v>
      </c>
      <c r="D59" s="433" t="s">
        <v>379</v>
      </c>
      <c r="E59" s="433" t="s">
        <v>272</v>
      </c>
      <c r="F59" s="433" t="s">
        <v>380</v>
      </c>
      <c r="G59" s="383">
        <v>81</v>
      </c>
      <c r="H59" s="383" t="s">
        <v>274</v>
      </c>
      <c r="I59" s="383">
        <v>80</v>
      </c>
      <c r="J59" s="383" t="s">
        <v>274</v>
      </c>
      <c r="K59" s="383">
        <v>108</v>
      </c>
      <c r="L59" s="383" t="s">
        <v>274</v>
      </c>
      <c r="M59" s="485" t="s">
        <v>274</v>
      </c>
      <c r="N59" s="486">
        <v>82.51</v>
      </c>
      <c r="P59" s="388"/>
      <c r="Q59" s="389"/>
      <c r="R59" s="401"/>
    </row>
    <row r="60" spans="1:18" ht="20.100000000000001" customHeight="1">
      <c r="B60" s="480"/>
      <c r="C60" s="433" t="s">
        <v>177</v>
      </c>
      <c r="D60" s="433" t="s">
        <v>381</v>
      </c>
      <c r="E60" s="433" t="s">
        <v>318</v>
      </c>
      <c r="F60" s="433" t="s">
        <v>318</v>
      </c>
      <c r="G60" s="383">
        <v>177.17</v>
      </c>
      <c r="H60" s="383" t="s">
        <v>274</v>
      </c>
      <c r="I60" s="383">
        <v>166</v>
      </c>
      <c r="J60" s="383">
        <v>172.44</v>
      </c>
      <c r="K60" s="383">
        <v>184.89</v>
      </c>
      <c r="L60" s="383">
        <v>201</v>
      </c>
      <c r="M60" s="485" t="s">
        <v>274</v>
      </c>
      <c r="N60" s="486">
        <v>178.3</v>
      </c>
      <c r="P60" s="388"/>
      <c r="Q60" s="389"/>
      <c r="R60" s="401"/>
    </row>
    <row r="61" spans="1:18" ht="20.100000000000001" customHeight="1">
      <c r="B61" s="480"/>
      <c r="C61" s="433" t="s">
        <v>240</v>
      </c>
      <c r="D61" s="433" t="s">
        <v>348</v>
      </c>
      <c r="E61" s="433" t="s">
        <v>318</v>
      </c>
      <c r="F61" s="433" t="s">
        <v>318</v>
      </c>
      <c r="G61" s="383">
        <v>85</v>
      </c>
      <c r="H61" s="383">
        <v>85</v>
      </c>
      <c r="I61" s="383">
        <v>85</v>
      </c>
      <c r="J61" s="383">
        <v>85</v>
      </c>
      <c r="K61" s="383">
        <v>85</v>
      </c>
      <c r="L61" s="383" t="s">
        <v>274</v>
      </c>
      <c r="M61" s="485" t="s">
        <v>274</v>
      </c>
      <c r="N61" s="486">
        <v>85</v>
      </c>
      <c r="P61" s="388"/>
      <c r="Q61" s="389"/>
      <c r="R61" s="401"/>
    </row>
    <row r="62" spans="1:18" s="499" customFormat="1" ht="20.100000000000001" customHeight="1">
      <c r="A62" s="487"/>
      <c r="B62" s="492" t="s">
        <v>382</v>
      </c>
      <c r="C62" s="433" t="s">
        <v>163</v>
      </c>
      <c r="D62" s="433" t="s">
        <v>348</v>
      </c>
      <c r="E62" s="433" t="s">
        <v>318</v>
      </c>
      <c r="F62" s="433" t="s">
        <v>318</v>
      </c>
      <c r="G62" s="383">
        <v>75</v>
      </c>
      <c r="H62" s="383">
        <v>75</v>
      </c>
      <c r="I62" s="383">
        <v>75</v>
      </c>
      <c r="J62" s="383">
        <v>75</v>
      </c>
      <c r="K62" s="383">
        <v>75</v>
      </c>
      <c r="L62" s="383" t="s">
        <v>274</v>
      </c>
      <c r="M62" s="485" t="s">
        <v>274</v>
      </c>
      <c r="N62" s="486">
        <v>75</v>
      </c>
      <c r="P62" s="388"/>
      <c r="Q62" s="389"/>
      <c r="R62" s="401"/>
    </row>
    <row r="63" spans="1:18" s="490" customFormat="1" ht="20.100000000000001" customHeight="1">
      <c r="A63" s="488"/>
      <c r="B63" s="489"/>
      <c r="C63" s="433" t="s">
        <v>167</v>
      </c>
      <c r="D63" s="433" t="s">
        <v>348</v>
      </c>
      <c r="E63" s="433" t="s">
        <v>318</v>
      </c>
      <c r="F63" s="433" t="s">
        <v>318</v>
      </c>
      <c r="G63" s="383">
        <v>100</v>
      </c>
      <c r="H63" s="383">
        <v>100</v>
      </c>
      <c r="I63" s="383">
        <v>100</v>
      </c>
      <c r="J63" s="383">
        <v>100</v>
      </c>
      <c r="K63" s="383">
        <v>100</v>
      </c>
      <c r="L63" s="383" t="s">
        <v>274</v>
      </c>
      <c r="M63" s="485" t="s">
        <v>274</v>
      </c>
      <c r="N63" s="486">
        <v>100</v>
      </c>
      <c r="P63" s="388"/>
      <c r="Q63" s="389"/>
      <c r="R63" s="491"/>
    </row>
    <row r="64" spans="1:18" ht="20.100000000000001" customHeight="1">
      <c r="B64" s="432" t="s">
        <v>383</v>
      </c>
      <c r="C64" s="433" t="s">
        <v>308</v>
      </c>
      <c r="D64" s="433" t="s">
        <v>384</v>
      </c>
      <c r="E64" s="433" t="s">
        <v>318</v>
      </c>
      <c r="F64" s="433" t="s">
        <v>318</v>
      </c>
      <c r="G64" s="383">
        <v>246.54</v>
      </c>
      <c r="H64" s="383">
        <v>248.8</v>
      </c>
      <c r="I64" s="383">
        <v>247.88</v>
      </c>
      <c r="J64" s="383">
        <v>248.75</v>
      </c>
      <c r="K64" s="383">
        <v>248.75</v>
      </c>
      <c r="L64" s="383" t="s">
        <v>274</v>
      </c>
      <c r="M64" s="485" t="s">
        <v>274</v>
      </c>
      <c r="N64" s="486">
        <v>248.16</v>
      </c>
      <c r="P64" s="388"/>
      <c r="Q64" s="389"/>
      <c r="R64" s="388"/>
    </row>
    <row r="65" spans="1:18" s="499" customFormat="1" ht="20.100000000000001" customHeight="1">
      <c r="A65" s="487"/>
      <c r="B65" s="492" t="s">
        <v>385</v>
      </c>
      <c r="C65" s="433" t="s">
        <v>347</v>
      </c>
      <c r="D65" s="433" t="s">
        <v>386</v>
      </c>
      <c r="E65" s="433" t="s">
        <v>272</v>
      </c>
      <c r="F65" s="433" t="s">
        <v>318</v>
      </c>
      <c r="G65" s="383">
        <v>123</v>
      </c>
      <c r="H65" s="383" t="s">
        <v>274</v>
      </c>
      <c r="I65" s="383">
        <v>142</v>
      </c>
      <c r="J65" s="383">
        <v>144</v>
      </c>
      <c r="K65" s="383">
        <v>130</v>
      </c>
      <c r="L65" s="383">
        <v>157</v>
      </c>
      <c r="M65" s="485" t="s">
        <v>274</v>
      </c>
      <c r="N65" s="486">
        <v>136.36000000000001</v>
      </c>
      <c r="P65" s="388"/>
      <c r="Q65" s="389"/>
      <c r="R65" s="401"/>
    </row>
    <row r="66" spans="1:18" ht="20.100000000000001" customHeight="1">
      <c r="B66" s="480"/>
      <c r="C66" s="433" t="s">
        <v>177</v>
      </c>
      <c r="D66" s="433" t="s">
        <v>386</v>
      </c>
      <c r="E66" s="433" t="s">
        <v>272</v>
      </c>
      <c r="F66" s="433" t="s">
        <v>318</v>
      </c>
      <c r="G66" s="383">
        <v>158</v>
      </c>
      <c r="H66" s="383">
        <v>166</v>
      </c>
      <c r="I66" s="383">
        <v>158</v>
      </c>
      <c r="J66" s="383" t="s">
        <v>274</v>
      </c>
      <c r="K66" s="383">
        <v>158</v>
      </c>
      <c r="L66" s="383">
        <v>213</v>
      </c>
      <c r="M66" s="485" t="s">
        <v>274</v>
      </c>
      <c r="N66" s="486">
        <v>163.28</v>
      </c>
      <c r="P66" s="388"/>
      <c r="Q66" s="389"/>
      <c r="R66" s="401"/>
    </row>
    <row r="67" spans="1:18" ht="20.100000000000001" customHeight="1">
      <c r="B67" s="480"/>
      <c r="C67" s="433" t="s">
        <v>158</v>
      </c>
      <c r="D67" s="433" t="s">
        <v>386</v>
      </c>
      <c r="E67" s="433" t="s">
        <v>272</v>
      </c>
      <c r="F67" s="433" t="s">
        <v>318</v>
      </c>
      <c r="G67" s="383">
        <v>125</v>
      </c>
      <c r="H67" s="383">
        <v>140</v>
      </c>
      <c r="I67" s="383">
        <v>150</v>
      </c>
      <c r="J67" s="383">
        <v>185</v>
      </c>
      <c r="K67" s="383">
        <v>185</v>
      </c>
      <c r="L67" s="383" t="s">
        <v>274</v>
      </c>
      <c r="M67" s="485" t="s">
        <v>274</v>
      </c>
      <c r="N67" s="486">
        <v>152.53</v>
      </c>
      <c r="P67" s="388"/>
      <c r="Q67" s="389"/>
      <c r="R67" s="401"/>
    </row>
    <row r="68" spans="1:18" ht="20.100000000000001" customHeight="1">
      <c r="B68" s="480"/>
      <c r="C68" s="433" t="s">
        <v>347</v>
      </c>
      <c r="D68" s="433" t="s">
        <v>387</v>
      </c>
      <c r="E68" s="433" t="s">
        <v>272</v>
      </c>
      <c r="F68" s="433" t="s">
        <v>318</v>
      </c>
      <c r="G68" s="383">
        <v>70</v>
      </c>
      <c r="H68" s="383" t="s">
        <v>274</v>
      </c>
      <c r="I68" s="383">
        <v>77</v>
      </c>
      <c r="J68" s="383">
        <v>70</v>
      </c>
      <c r="K68" s="383">
        <v>70</v>
      </c>
      <c r="L68" s="383">
        <v>73</v>
      </c>
      <c r="M68" s="485" t="s">
        <v>274</v>
      </c>
      <c r="N68" s="486">
        <v>71.650000000000006</v>
      </c>
      <c r="P68" s="388"/>
      <c r="Q68" s="389"/>
      <c r="R68" s="401"/>
    </row>
    <row r="69" spans="1:18" ht="20.100000000000001" customHeight="1">
      <c r="B69" s="480"/>
      <c r="C69" s="433" t="s">
        <v>347</v>
      </c>
      <c r="D69" s="433" t="s">
        <v>388</v>
      </c>
      <c r="E69" s="433" t="s">
        <v>272</v>
      </c>
      <c r="F69" s="433" t="s">
        <v>389</v>
      </c>
      <c r="G69" s="383">
        <v>65</v>
      </c>
      <c r="H69" s="383" t="s">
        <v>274</v>
      </c>
      <c r="I69" s="383">
        <v>61.5</v>
      </c>
      <c r="J69" s="383">
        <v>60.59</v>
      </c>
      <c r="K69" s="383">
        <v>52.5</v>
      </c>
      <c r="L69" s="383">
        <v>54.24</v>
      </c>
      <c r="M69" s="485" t="s">
        <v>274</v>
      </c>
      <c r="N69" s="486">
        <v>59.93</v>
      </c>
      <c r="P69" s="388"/>
      <c r="Q69" s="389"/>
      <c r="R69" s="401"/>
    </row>
    <row r="70" spans="1:18" ht="20.100000000000001" customHeight="1">
      <c r="B70" s="480"/>
      <c r="C70" s="433" t="s">
        <v>177</v>
      </c>
      <c r="D70" s="433" t="s">
        <v>388</v>
      </c>
      <c r="E70" s="433" t="s">
        <v>272</v>
      </c>
      <c r="F70" s="433" t="s">
        <v>389</v>
      </c>
      <c r="G70" s="383">
        <v>82</v>
      </c>
      <c r="H70" s="383">
        <v>62</v>
      </c>
      <c r="I70" s="383">
        <v>68</v>
      </c>
      <c r="J70" s="383">
        <v>81</v>
      </c>
      <c r="K70" s="383">
        <v>88</v>
      </c>
      <c r="L70" s="383">
        <v>81</v>
      </c>
      <c r="M70" s="485" t="s">
        <v>274</v>
      </c>
      <c r="N70" s="486">
        <v>77.87</v>
      </c>
      <c r="P70" s="388"/>
      <c r="Q70" s="389"/>
      <c r="R70" s="401"/>
    </row>
    <row r="71" spans="1:18" ht="20.100000000000001" customHeight="1">
      <c r="B71" s="480"/>
      <c r="C71" s="433" t="s">
        <v>240</v>
      </c>
      <c r="D71" s="433" t="s">
        <v>388</v>
      </c>
      <c r="E71" s="433" t="s">
        <v>272</v>
      </c>
      <c r="F71" s="433" t="s">
        <v>389</v>
      </c>
      <c r="G71" s="383">
        <v>70</v>
      </c>
      <c r="H71" s="383">
        <v>70</v>
      </c>
      <c r="I71" s="383">
        <v>70</v>
      </c>
      <c r="J71" s="383">
        <v>70</v>
      </c>
      <c r="K71" s="383">
        <v>70</v>
      </c>
      <c r="L71" s="383" t="s">
        <v>274</v>
      </c>
      <c r="M71" s="485" t="s">
        <v>274</v>
      </c>
      <c r="N71" s="486">
        <v>70</v>
      </c>
      <c r="P71" s="388"/>
      <c r="Q71" s="389"/>
      <c r="R71" s="401"/>
    </row>
    <row r="72" spans="1:18" s="490" customFormat="1" ht="20.100000000000001" customHeight="1">
      <c r="A72" s="488"/>
      <c r="B72" s="489"/>
      <c r="C72" s="433" t="s">
        <v>158</v>
      </c>
      <c r="D72" s="433" t="s">
        <v>388</v>
      </c>
      <c r="E72" s="433" t="s">
        <v>272</v>
      </c>
      <c r="F72" s="433" t="s">
        <v>389</v>
      </c>
      <c r="G72" s="383">
        <v>65</v>
      </c>
      <c r="H72" s="383">
        <v>70</v>
      </c>
      <c r="I72" s="383">
        <v>68</v>
      </c>
      <c r="J72" s="383">
        <v>73</v>
      </c>
      <c r="K72" s="383">
        <v>75</v>
      </c>
      <c r="L72" s="383" t="s">
        <v>274</v>
      </c>
      <c r="M72" s="485" t="s">
        <v>274</v>
      </c>
      <c r="N72" s="486">
        <v>70.67</v>
      </c>
      <c r="P72" s="388"/>
      <c r="Q72" s="389"/>
      <c r="R72" s="491"/>
    </row>
    <row r="73" spans="1:18" ht="20.100000000000001" customHeight="1">
      <c r="B73" s="492" t="s">
        <v>390</v>
      </c>
      <c r="C73" s="433" t="s">
        <v>163</v>
      </c>
      <c r="D73" s="433" t="s">
        <v>348</v>
      </c>
      <c r="E73" s="433" t="s">
        <v>318</v>
      </c>
      <c r="F73" s="433" t="s">
        <v>318</v>
      </c>
      <c r="G73" s="383">
        <v>30</v>
      </c>
      <c r="H73" s="383">
        <v>30</v>
      </c>
      <c r="I73" s="383">
        <v>30</v>
      </c>
      <c r="J73" s="383">
        <v>30</v>
      </c>
      <c r="K73" s="383">
        <v>30</v>
      </c>
      <c r="L73" s="384" t="s">
        <v>274</v>
      </c>
      <c r="M73" s="493" t="s">
        <v>274</v>
      </c>
      <c r="N73" s="486">
        <v>30</v>
      </c>
      <c r="P73" s="388"/>
      <c r="Q73" s="389"/>
      <c r="R73" s="401"/>
    </row>
    <row r="74" spans="1:18" ht="20.100000000000001" customHeight="1">
      <c r="B74" s="480"/>
      <c r="C74" s="433" t="s">
        <v>179</v>
      </c>
      <c r="D74" s="433" t="s">
        <v>348</v>
      </c>
      <c r="E74" s="433" t="s">
        <v>318</v>
      </c>
      <c r="F74" s="433" t="s">
        <v>318</v>
      </c>
      <c r="G74" s="383">
        <v>32</v>
      </c>
      <c r="H74" s="383">
        <v>32</v>
      </c>
      <c r="I74" s="383">
        <v>32</v>
      </c>
      <c r="J74" s="383">
        <v>32</v>
      </c>
      <c r="K74" s="383">
        <v>32</v>
      </c>
      <c r="L74" s="383" t="s">
        <v>274</v>
      </c>
      <c r="M74" s="485" t="s">
        <v>274</v>
      </c>
      <c r="N74" s="486">
        <v>32</v>
      </c>
      <c r="P74" s="388"/>
      <c r="Q74" s="389"/>
      <c r="R74" s="401"/>
    </row>
    <row r="75" spans="1:18" ht="20.100000000000001" customHeight="1" thickBot="1">
      <c r="B75" s="393"/>
      <c r="C75" s="394" t="s">
        <v>167</v>
      </c>
      <c r="D75" s="394" t="s">
        <v>348</v>
      </c>
      <c r="E75" s="394" t="s">
        <v>318</v>
      </c>
      <c r="F75" s="394" t="s">
        <v>318</v>
      </c>
      <c r="G75" s="500">
        <v>46</v>
      </c>
      <c r="H75" s="500">
        <v>46</v>
      </c>
      <c r="I75" s="500">
        <v>46</v>
      </c>
      <c r="J75" s="500">
        <v>46</v>
      </c>
      <c r="K75" s="500">
        <v>46</v>
      </c>
      <c r="L75" s="500" t="s">
        <v>274</v>
      </c>
      <c r="M75" s="500" t="s">
        <v>274</v>
      </c>
      <c r="N75" s="501">
        <v>46</v>
      </c>
      <c r="P75" s="388"/>
      <c r="Q75" s="389"/>
      <c r="R75" s="401"/>
    </row>
    <row r="76" spans="1:18" ht="16.350000000000001" customHeight="1">
      <c r="N76" s="106" t="s">
        <v>56</v>
      </c>
      <c r="P76" s="388"/>
      <c r="Q76" s="389"/>
    </row>
    <row r="77" spans="1:18" ht="16.350000000000001" customHeight="1">
      <c r="M77" s="502"/>
      <c r="N77" s="254"/>
      <c r="P77" s="388"/>
      <c r="Q77" s="389"/>
    </row>
    <row r="78" spans="1:18" ht="16.350000000000001" customHeight="1">
      <c r="P78" s="388"/>
      <c r="Q78" s="389"/>
    </row>
    <row r="79" spans="1:18" ht="16.350000000000001" customHeight="1">
      <c r="P79" s="388"/>
      <c r="Q79" s="389"/>
    </row>
    <row r="80" spans="1:18" ht="16.350000000000001" customHeight="1">
      <c r="Q80" s="401"/>
    </row>
    <row r="81" spans="17:17" ht="16.350000000000001" customHeight="1">
      <c r="Q81" s="401"/>
    </row>
    <row r="82" spans="17:17" ht="16.350000000000001" customHeight="1">
      <c r="Q82" s="401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3"/>
  <sheetViews>
    <sheetView showGridLines="0" zoomScale="70" zoomScaleNormal="70" zoomScaleSheetLayoutView="80" workbookViewId="0"/>
  </sheetViews>
  <sheetFormatPr baseColWidth="10" defaultColWidth="12.5703125" defaultRowHeight="15"/>
  <cols>
    <col min="1" max="1" width="2.7109375" style="503" customWidth="1"/>
    <col min="2" max="2" width="38.7109375" style="476" customWidth="1"/>
    <col min="3" max="3" width="12.7109375" style="476" customWidth="1"/>
    <col min="4" max="4" width="55.7109375" style="476" customWidth="1"/>
    <col min="5" max="5" width="7.7109375" style="476" customWidth="1"/>
    <col min="6" max="6" width="21.7109375" style="476" customWidth="1"/>
    <col min="7" max="7" width="60.7109375" style="476" customWidth="1"/>
    <col min="8" max="8" width="3.7109375" style="343" customWidth="1"/>
    <col min="9" max="9" width="8.28515625" style="343" bestFit="1" customWidth="1"/>
    <col min="10" max="10" width="10.85546875" style="504" bestFit="1" customWidth="1"/>
    <col min="11" max="11" width="9.28515625" style="343" customWidth="1"/>
    <col min="12" max="12" width="12.5703125" style="343"/>
    <col min="13" max="14" width="14.7109375" style="343" bestFit="1" customWidth="1"/>
    <col min="15" max="15" width="12.85546875" style="343" bestFit="1" customWidth="1"/>
    <col min="16" max="16384" width="12.5703125" style="343"/>
  </cols>
  <sheetData>
    <row r="2" spans="1:11">
      <c r="G2" s="346"/>
      <c r="H2" s="347"/>
    </row>
    <row r="3" spans="1:11" ht="8.25" customHeight="1">
      <c r="H3" s="347"/>
    </row>
    <row r="4" spans="1:11" ht="0.75" customHeight="1" thickBot="1">
      <c r="H4" s="347"/>
    </row>
    <row r="5" spans="1:11" ht="26.25" customHeight="1" thickBot="1">
      <c r="B5" s="415" t="s">
        <v>391</v>
      </c>
      <c r="C5" s="416"/>
      <c r="D5" s="416"/>
      <c r="E5" s="416"/>
      <c r="F5" s="416"/>
      <c r="G5" s="417"/>
      <c r="H5" s="349"/>
    </row>
    <row r="6" spans="1:11" ht="15" customHeight="1">
      <c r="B6" s="419"/>
      <c r="C6" s="419"/>
      <c r="D6" s="419"/>
      <c r="E6" s="419"/>
      <c r="F6" s="419"/>
      <c r="G6" s="419"/>
      <c r="H6" s="351"/>
    </row>
    <row r="7" spans="1:11" ht="15" customHeight="1">
      <c r="B7" s="419" t="s">
        <v>324</v>
      </c>
      <c r="C7" s="419"/>
      <c r="D7" s="419"/>
      <c r="E7" s="419"/>
      <c r="F7" s="419"/>
      <c r="G7" s="419"/>
      <c r="H7" s="351"/>
    </row>
    <row r="8" spans="1:11" ht="15" customHeight="1">
      <c r="B8" s="505"/>
      <c r="C8" s="505"/>
      <c r="D8" s="505"/>
      <c r="E8" s="505"/>
      <c r="F8" s="505"/>
      <c r="G8" s="505"/>
      <c r="H8" s="351"/>
    </row>
    <row r="9" spans="1:11" ht="16.5" customHeight="1">
      <c r="B9" s="358" t="s">
        <v>325</v>
      </c>
      <c r="C9" s="358"/>
      <c r="D9" s="358"/>
      <c r="E9" s="358"/>
      <c r="F9" s="358"/>
      <c r="G9" s="358"/>
      <c r="H9" s="351"/>
    </row>
    <row r="10" spans="1:11" s="361" customFormat="1" ht="12" customHeight="1">
      <c r="A10" s="506"/>
      <c r="B10" s="507"/>
      <c r="C10" s="507"/>
      <c r="D10" s="507"/>
      <c r="E10" s="507"/>
      <c r="F10" s="507"/>
      <c r="G10" s="507"/>
      <c r="H10" s="351"/>
      <c r="J10" s="508"/>
    </row>
    <row r="11" spans="1:11" ht="17.25" customHeight="1">
      <c r="A11" s="509"/>
      <c r="B11" s="510" t="s">
        <v>68</v>
      </c>
      <c r="C11" s="510"/>
      <c r="D11" s="510"/>
      <c r="E11" s="510"/>
      <c r="F11" s="510"/>
      <c r="G11" s="510"/>
      <c r="H11" s="511"/>
    </row>
    <row r="12" spans="1:11" ht="6.75" customHeight="1" thickBot="1">
      <c r="A12" s="509"/>
      <c r="B12" s="512"/>
      <c r="C12" s="512"/>
      <c r="D12" s="512"/>
      <c r="E12" s="512"/>
      <c r="F12" s="512"/>
      <c r="G12" s="512"/>
      <c r="H12" s="511"/>
    </row>
    <row r="13" spans="1:11" ht="16.350000000000001" customHeight="1">
      <c r="A13" s="509"/>
      <c r="B13" s="365" t="s">
        <v>142</v>
      </c>
      <c r="C13" s="366" t="s">
        <v>261</v>
      </c>
      <c r="D13" s="367" t="s">
        <v>262</v>
      </c>
      <c r="E13" s="366" t="s">
        <v>263</v>
      </c>
      <c r="F13" s="367" t="s">
        <v>264</v>
      </c>
      <c r="G13" s="428" t="s">
        <v>326</v>
      </c>
      <c r="H13" s="513"/>
    </row>
    <row r="14" spans="1:11" ht="16.350000000000001" customHeight="1">
      <c r="A14" s="509"/>
      <c r="B14" s="374"/>
      <c r="C14" s="375"/>
      <c r="D14" s="429" t="s">
        <v>267</v>
      </c>
      <c r="E14" s="375"/>
      <c r="F14" s="376"/>
      <c r="G14" s="430" t="str">
        <f>'[9]Pág. 15'!$G$13</f>
        <v>Semana 47 - 2019: 18 - 24/11</v>
      </c>
      <c r="H14" s="514"/>
    </row>
    <row r="15" spans="1:11" s="499" customFormat="1" ht="30" customHeight="1">
      <c r="A15" s="509"/>
      <c r="B15" s="439" t="s">
        <v>337</v>
      </c>
      <c r="C15" s="382" t="s">
        <v>328</v>
      </c>
      <c r="D15" s="382" t="s">
        <v>338</v>
      </c>
      <c r="E15" s="382" t="s">
        <v>318</v>
      </c>
      <c r="F15" s="382" t="s">
        <v>339</v>
      </c>
      <c r="G15" s="435">
        <v>181.75</v>
      </c>
      <c r="H15" s="408"/>
      <c r="I15" s="436"/>
      <c r="J15" s="515"/>
      <c r="K15" s="516"/>
    </row>
    <row r="16" spans="1:11" s="390" customFormat="1" ht="30" customHeight="1">
      <c r="A16" s="503"/>
      <c r="B16" s="381"/>
      <c r="C16" s="382" t="s">
        <v>328</v>
      </c>
      <c r="D16" s="382" t="s">
        <v>340</v>
      </c>
      <c r="E16" s="382" t="s">
        <v>318</v>
      </c>
      <c r="F16" s="382" t="s">
        <v>392</v>
      </c>
      <c r="G16" s="435">
        <v>220.13</v>
      </c>
      <c r="I16" s="436"/>
      <c r="J16" s="515"/>
      <c r="K16" s="436"/>
    </row>
    <row r="17" spans="1:11" s="490" customFormat="1" ht="30" customHeight="1">
      <c r="A17" s="517"/>
      <c r="B17" s="391"/>
      <c r="C17" s="382" t="s">
        <v>328</v>
      </c>
      <c r="D17" s="382" t="s">
        <v>342</v>
      </c>
      <c r="E17" s="382" t="s">
        <v>318</v>
      </c>
      <c r="F17" s="382" t="s">
        <v>339</v>
      </c>
      <c r="G17" s="435">
        <v>171.03</v>
      </c>
      <c r="H17" s="518"/>
      <c r="I17" s="436"/>
      <c r="J17" s="515"/>
      <c r="K17" s="519"/>
    </row>
    <row r="18" spans="1:11" s="390" customFormat="1" ht="30" customHeight="1">
      <c r="A18" s="503"/>
      <c r="B18" s="392" t="s">
        <v>346</v>
      </c>
      <c r="C18" s="382" t="s">
        <v>328</v>
      </c>
      <c r="D18" s="382" t="s">
        <v>348</v>
      </c>
      <c r="E18" s="382" t="s">
        <v>318</v>
      </c>
      <c r="F18" s="382" t="s">
        <v>393</v>
      </c>
      <c r="G18" s="435">
        <v>115.55</v>
      </c>
      <c r="H18" s="387"/>
      <c r="I18" s="436"/>
      <c r="J18" s="515"/>
      <c r="K18" s="436"/>
    </row>
    <row r="19" spans="1:11" s="390" customFormat="1" ht="30" customHeight="1">
      <c r="A19" s="503"/>
      <c r="B19" s="392" t="s">
        <v>350</v>
      </c>
      <c r="C19" s="382" t="s">
        <v>328</v>
      </c>
      <c r="D19" s="382" t="s">
        <v>275</v>
      </c>
      <c r="E19" s="382" t="s">
        <v>318</v>
      </c>
      <c r="F19" s="382" t="s">
        <v>394</v>
      </c>
      <c r="G19" s="435">
        <v>96.88</v>
      </c>
      <c r="H19" s="387"/>
      <c r="I19" s="436"/>
      <c r="J19" s="515"/>
      <c r="K19" s="436"/>
    </row>
    <row r="20" spans="1:11" s="390" customFormat="1" ht="30" customHeight="1">
      <c r="A20" s="503"/>
      <c r="B20" s="392" t="s">
        <v>354</v>
      </c>
      <c r="C20" s="382" t="s">
        <v>328</v>
      </c>
      <c r="D20" s="382" t="s">
        <v>348</v>
      </c>
      <c r="E20" s="382" t="s">
        <v>318</v>
      </c>
      <c r="F20" s="382" t="s">
        <v>395</v>
      </c>
      <c r="G20" s="435">
        <v>16.27</v>
      </c>
      <c r="H20" s="387"/>
      <c r="I20" s="436"/>
      <c r="J20" s="515"/>
      <c r="K20" s="436"/>
    </row>
    <row r="21" spans="1:11" s="390" customFormat="1" ht="30" customHeight="1">
      <c r="A21" s="503"/>
      <c r="B21" s="520" t="s">
        <v>396</v>
      </c>
      <c r="C21" s="382" t="s">
        <v>328</v>
      </c>
      <c r="D21" s="382" t="s">
        <v>357</v>
      </c>
      <c r="E21" s="382" t="s">
        <v>318</v>
      </c>
      <c r="F21" s="382" t="s">
        <v>397</v>
      </c>
      <c r="G21" s="521">
        <v>204.38</v>
      </c>
      <c r="H21" s="387"/>
      <c r="I21" s="436"/>
      <c r="J21" s="515"/>
      <c r="K21" s="436"/>
    </row>
    <row r="22" spans="1:11" s="390" customFormat="1" ht="30" customHeight="1">
      <c r="A22" s="503"/>
      <c r="B22" s="520" t="s">
        <v>359</v>
      </c>
      <c r="C22" s="382" t="s">
        <v>328</v>
      </c>
      <c r="D22" s="382" t="s">
        <v>348</v>
      </c>
      <c r="E22" s="382" t="s">
        <v>318</v>
      </c>
      <c r="F22" s="382" t="s">
        <v>398</v>
      </c>
      <c r="G22" s="521">
        <v>80.13</v>
      </c>
      <c r="H22" s="387"/>
      <c r="I22" s="436"/>
      <c r="J22" s="515"/>
      <c r="K22" s="436"/>
    </row>
    <row r="23" spans="1:11" s="390" customFormat="1" ht="30" customHeight="1">
      <c r="A23" s="503"/>
      <c r="B23" s="392" t="s">
        <v>399</v>
      </c>
      <c r="C23" s="382" t="s">
        <v>328</v>
      </c>
      <c r="D23" s="382" t="s">
        <v>348</v>
      </c>
      <c r="E23" s="382" t="s">
        <v>318</v>
      </c>
      <c r="F23" s="382" t="s">
        <v>318</v>
      </c>
      <c r="G23" s="435">
        <v>271.54000000000002</v>
      </c>
      <c r="H23" s="387"/>
      <c r="I23" s="436"/>
      <c r="J23" s="515"/>
      <c r="K23" s="436"/>
    </row>
    <row r="24" spans="1:11" s="390" customFormat="1" ht="30" customHeight="1">
      <c r="A24" s="503"/>
      <c r="B24" s="392" t="s">
        <v>364</v>
      </c>
      <c r="C24" s="382" t="s">
        <v>328</v>
      </c>
      <c r="D24" s="382" t="s">
        <v>348</v>
      </c>
      <c r="E24" s="382" t="s">
        <v>272</v>
      </c>
      <c r="F24" s="382" t="s">
        <v>400</v>
      </c>
      <c r="G24" s="435">
        <v>114.58</v>
      </c>
      <c r="H24" s="387"/>
      <c r="I24" s="436"/>
      <c r="J24" s="515"/>
      <c r="K24" s="436"/>
    </row>
    <row r="25" spans="1:11" s="390" customFormat="1" ht="30" customHeight="1">
      <c r="A25" s="503"/>
      <c r="B25" s="392" t="s">
        <v>370</v>
      </c>
      <c r="C25" s="382" t="s">
        <v>328</v>
      </c>
      <c r="D25" s="382" t="s">
        <v>401</v>
      </c>
      <c r="E25" s="382" t="s">
        <v>318</v>
      </c>
      <c r="F25" s="382" t="s">
        <v>372</v>
      </c>
      <c r="G25" s="435">
        <v>74.349999999999994</v>
      </c>
      <c r="H25" s="387"/>
      <c r="I25" s="436"/>
      <c r="J25" s="515"/>
      <c r="K25" s="436"/>
    </row>
    <row r="26" spans="1:11" s="390" customFormat="1" ht="30" customHeight="1">
      <c r="A26" s="503"/>
      <c r="B26" s="392" t="s">
        <v>402</v>
      </c>
      <c r="C26" s="382" t="s">
        <v>328</v>
      </c>
      <c r="D26" s="382" t="s">
        <v>348</v>
      </c>
      <c r="E26" s="382" t="s">
        <v>272</v>
      </c>
      <c r="F26" s="382" t="s">
        <v>403</v>
      </c>
      <c r="G26" s="435">
        <v>89.09</v>
      </c>
      <c r="H26" s="387"/>
      <c r="I26" s="436"/>
      <c r="J26" s="515"/>
      <c r="K26" s="436"/>
    </row>
    <row r="27" spans="1:11" s="390" customFormat="1" ht="30" customHeight="1">
      <c r="A27" s="503"/>
      <c r="B27" s="392" t="s">
        <v>382</v>
      </c>
      <c r="C27" s="382" t="s">
        <v>328</v>
      </c>
      <c r="D27" s="382" t="s">
        <v>348</v>
      </c>
      <c r="E27" s="382" t="s">
        <v>318</v>
      </c>
      <c r="F27" s="382" t="s">
        <v>318</v>
      </c>
      <c r="G27" s="435">
        <v>81.430000000000007</v>
      </c>
      <c r="H27" s="387"/>
      <c r="I27" s="436"/>
      <c r="J27" s="515"/>
      <c r="K27" s="436"/>
    </row>
    <row r="28" spans="1:11" s="499" customFormat="1" ht="30" customHeight="1">
      <c r="A28" s="509"/>
      <c r="B28" s="439" t="s">
        <v>385</v>
      </c>
      <c r="C28" s="382" t="s">
        <v>328</v>
      </c>
      <c r="D28" s="382" t="s">
        <v>386</v>
      </c>
      <c r="E28" s="382" t="s">
        <v>272</v>
      </c>
      <c r="F28" s="382" t="s">
        <v>318</v>
      </c>
      <c r="G28" s="435">
        <v>147.6</v>
      </c>
      <c r="I28" s="436"/>
      <c r="J28" s="515"/>
      <c r="K28" s="516"/>
    </row>
    <row r="29" spans="1:11" s="390" customFormat="1" ht="30" customHeight="1">
      <c r="A29" s="503"/>
      <c r="B29" s="381"/>
      <c r="C29" s="382" t="s">
        <v>328</v>
      </c>
      <c r="D29" s="382" t="s">
        <v>387</v>
      </c>
      <c r="E29" s="382" t="s">
        <v>272</v>
      </c>
      <c r="F29" s="382" t="s">
        <v>318</v>
      </c>
      <c r="G29" s="435">
        <v>71.650000000000006</v>
      </c>
      <c r="I29" s="436"/>
      <c r="J29" s="515"/>
      <c r="K29" s="436"/>
    </row>
    <row r="30" spans="1:11" ht="30" customHeight="1">
      <c r="B30" s="391"/>
      <c r="C30" s="382" t="s">
        <v>328</v>
      </c>
      <c r="D30" s="382" t="s">
        <v>388</v>
      </c>
      <c r="E30" s="382" t="s">
        <v>272</v>
      </c>
      <c r="F30" s="382" t="s">
        <v>389</v>
      </c>
      <c r="G30" s="435">
        <v>67.989999999999995</v>
      </c>
      <c r="H30" s="408"/>
      <c r="I30" s="436"/>
      <c r="J30" s="515"/>
      <c r="K30" s="519"/>
    </row>
    <row r="31" spans="1:11" s="390" customFormat="1" ht="30" customHeight="1" thickBot="1">
      <c r="A31" s="503"/>
      <c r="B31" s="522" t="s">
        <v>404</v>
      </c>
      <c r="C31" s="523" t="s">
        <v>328</v>
      </c>
      <c r="D31" s="523" t="s">
        <v>348</v>
      </c>
      <c r="E31" s="523" t="s">
        <v>318</v>
      </c>
      <c r="F31" s="523" t="s">
        <v>318</v>
      </c>
      <c r="G31" s="524">
        <v>35.72</v>
      </c>
      <c r="H31" s="387"/>
      <c r="I31" s="436"/>
      <c r="J31" s="515"/>
      <c r="K31" s="436"/>
    </row>
    <row r="32" spans="1:11">
      <c r="B32" s="525"/>
      <c r="C32" s="525"/>
      <c r="D32" s="525"/>
      <c r="E32" s="525"/>
      <c r="F32" s="525"/>
      <c r="G32" s="106" t="s">
        <v>56</v>
      </c>
      <c r="I32" s="361"/>
      <c r="J32" s="508"/>
    </row>
    <row r="33" spans="7:7" ht="14.25" customHeight="1">
      <c r="G33" s="254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RowHeight="12.75"/>
  <cols>
    <col min="1" max="1" width="2.7109375" style="526" customWidth="1"/>
    <col min="2" max="2" width="25" style="526" customWidth="1"/>
    <col min="3" max="3" width="11.5703125" style="526" customWidth="1"/>
    <col min="4" max="4" width="11.42578125" style="526"/>
    <col min="5" max="5" width="19" style="526" customWidth="1"/>
    <col min="6" max="6" width="15" style="526" customWidth="1"/>
    <col min="7" max="7" width="14.5703125" style="526" customWidth="1"/>
    <col min="8" max="8" width="15.85546875" style="526" customWidth="1"/>
    <col min="9" max="9" width="2.7109375" style="526" customWidth="1"/>
    <col min="10" max="16384" width="11.42578125" style="526"/>
  </cols>
  <sheetData>
    <row r="3" spans="2:8" ht="18">
      <c r="B3" s="348" t="s">
        <v>405</v>
      </c>
      <c r="C3" s="348"/>
      <c r="D3" s="348"/>
      <c r="E3" s="348"/>
      <c r="F3" s="348"/>
      <c r="G3" s="348"/>
      <c r="H3" s="348"/>
    </row>
    <row r="4" spans="2:8" ht="15">
      <c r="B4" s="527" t="s">
        <v>406</v>
      </c>
      <c r="C4" s="527"/>
      <c r="D4" s="527"/>
      <c r="E4" s="527"/>
      <c r="F4" s="527"/>
      <c r="G4" s="527"/>
      <c r="H4" s="527"/>
    </row>
    <row r="5" spans="2:8" ht="15.75" thickBot="1">
      <c r="B5" s="528"/>
      <c r="C5" s="528"/>
      <c r="D5" s="528"/>
      <c r="E5" s="528"/>
      <c r="F5" s="528"/>
      <c r="G5" s="528"/>
      <c r="H5" s="528"/>
    </row>
    <row r="6" spans="2:8" ht="15" thickBot="1">
      <c r="B6" s="415" t="s">
        <v>407</v>
      </c>
      <c r="C6" s="416"/>
      <c r="D6" s="416"/>
      <c r="E6" s="416"/>
      <c r="F6" s="416"/>
      <c r="G6" s="416"/>
      <c r="H6" s="417"/>
    </row>
    <row r="7" spans="2:8" ht="9" customHeight="1">
      <c r="B7" s="529"/>
      <c r="C7" s="529"/>
      <c r="D7" s="529"/>
      <c r="E7" s="529"/>
      <c r="F7" s="529"/>
      <c r="G7" s="529"/>
      <c r="H7" s="529"/>
    </row>
    <row r="8" spans="2:8">
      <c r="B8" s="530" t="s">
        <v>408</v>
      </c>
      <c r="C8" s="530"/>
      <c r="D8" s="530"/>
      <c r="E8" s="530"/>
      <c r="F8" s="530"/>
      <c r="G8" s="530"/>
      <c r="H8" s="530"/>
    </row>
    <row r="9" spans="2:8">
      <c r="B9" s="237" t="s">
        <v>409</v>
      </c>
      <c r="C9" s="237" t="s">
        <v>410</v>
      </c>
      <c r="D9" s="237"/>
      <c r="E9" s="237"/>
      <c r="F9" s="237"/>
      <c r="G9" s="237"/>
      <c r="H9" s="237"/>
    </row>
    <row r="10" spans="2:8" ht="13.5" thickBot="1">
      <c r="B10" s="531"/>
      <c r="C10" s="531"/>
      <c r="D10" s="531"/>
      <c r="E10" s="531"/>
      <c r="F10" s="531"/>
      <c r="G10" s="531"/>
      <c r="H10" s="531"/>
    </row>
    <row r="11" spans="2:8" ht="12.75" customHeight="1">
      <c r="B11" s="532"/>
      <c r="C11" s="533" t="s">
        <v>411</v>
      </c>
      <c r="D11" s="534"/>
      <c r="E11" s="535"/>
      <c r="F11" s="536" t="s">
        <v>412</v>
      </c>
      <c r="G11" s="536" t="s">
        <v>413</v>
      </c>
      <c r="H11" s="537"/>
    </row>
    <row r="12" spans="2:8">
      <c r="B12" s="538" t="s">
        <v>414</v>
      </c>
      <c r="C12" s="539" t="s">
        <v>415</v>
      </c>
      <c r="D12" s="540"/>
      <c r="E12" s="541"/>
      <c r="F12" s="542"/>
      <c r="G12" s="542"/>
      <c r="H12" s="543" t="s">
        <v>225</v>
      </c>
    </row>
    <row r="13" spans="2:8" ht="13.5" thickBot="1">
      <c r="B13" s="538"/>
      <c r="C13" s="539" t="s">
        <v>416</v>
      </c>
      <c r="D13" s="540"/>
      <c r="E13" s="541"/>
      <c r="F13" s="542"/>
      <c r="G13" s="542"/>
      <c r="H13" s="543"/>
    </row>
    <row r="14" spans="2:8" ht="15.95" customHeight="1">
      <c r="B14" s="544" t="s">
        <v>417</v>
      </c>
      <c r="C14" s="545" t="s">
        <v>418</v>
      </c>
      <c r="D14" s="546"/>
      <c r="E14" s="547"/>
      <c r="F14" s="548">
        <v>368.2</v>
      </c>
      <c r="G14" s="548">
        <v>370.64</v>
      </c>
      <c r="H14" s="549">
        <v>2.4399999999999977</v>
      </c>
    </row>
    <row r="15" spans="2:8" ht="15.95" customHeight="1">
      <c r="B15" s="550"/>
      <c r="C15" s="551" t="s">
        <v>419</v>
      </c>
      <c r="D15" s="552"/>
      <c r="E15" s="553"/>
      <c r="F15" s="554">
        <v>369.97</v>
      </c>
      <c r="G15" s="554">
        <v>369.44</v>
      </c>
      <c r="H15" s="555">
        <v>-0.53000000000002956</v>
      </c>
    </row>
    <row r="16" spans="2:8" ht="15.95" customHeight="1">
      <c r="B16" s="550"/>
      <c r="C16" s="556" t="s">
        <v>420</v>
      </c>
      <c r="D16" s="552"/>
      <c r="E16" s="553"/>
      <c r="F16" s="557">
        <v>369.15</v>
      </c>
      <c r="G16" s="557">
        <v>370</v>
      </c>
      <c r="H16" s="555">
        <v>0.85000000000002274</v>
      </c>
    </row>
    <row r="17" spans="2:8" ht="15.95" customHeight="1">
      <c r="B17" s="550"/>
      <c r="C17" s="558" t="s">
        <v>421</v>
      </c>
      <c r="D17" s="232"/>
      <c r="E17" s="559"/>
      <c r="F17" s="554">
        <v>351.09</v>
      </c>
      <c r="G17" s="554">
        <v>348.41</v>
      </c>
      <c r="H17" s="560">
        <v>-2.67999999999995</v>
      </c>
    </row>
    <row r="18" spans="2:8" ht="15.95" customHeight="1">
      <c r="B18" s="550"/>
      <c r="C18" s="551" t="s">
        <v>422</v>
      </c>
      <c r="D18" s="552"/>
      <c r="E18" s="553"/>
      <c r="F18" s="554">
        <v>358.74</v>
      </c>
      <c r="G18" s="554">
        <v>349.79</v>
      </c>
      <c r="H18" s="555">
        <v>-8.9499999999999886</v>
      </c>
    </row>
    <row r="19" spans="2:8" ht="15.95" customHeight="1">
      <c r="B19" s="550"/>
      <c r="C19" s="556" t="s">
        <v>423</v>
      </c>
      <c r="D19" s="552"/>
      <c r="E19" s="553"/>
      <c r="F19" s="557">
        <v>354.67</v>
      </c>
      <c r="G19" s="557">
        <v>349.05</v>
      </c>
      <c r="H19" s="555">
        <v>-5.6200000000000045</v>
      </c>
    </row>
    <row r="20" spans="2:8" ht="15.95" customHeight="1">
      <c r="B20" s="561"/>
      <c r="C20" s="558" t="s">
        <v>424</v>
      </c>
      <c r="D20" s="232"/>
      <c r="E20" s="559"/>
      <c r="F20" s="554">
        <v>311.76</v>
      </c>
      <c r="G20" s="554">
        <v>305.58999999999997</v>
      </c>
      <c r="H20" s="560">
        <v>-6.1700000000000159</v>
      </c>
    </row>
    <row r="21" spans="2:8" ht="15.95" customHeight="1">
      <c r="B21" s="561"/>
      <c r="C21" s="551" t="s">
        <v>425</v>
      </c>
      <c r="D21" s="552"/>
      <c r="E21" s="553"/>
      <c r="F21" s="554">
        <v>319.57</v>
      </c>
      <c r="G21" s="554">
        <v>321.55</v>
      </c>
      <c r="H21" s="555">
        <v>1.9800000000000182</v>
      </c>
    </row>
    <row r="22" spans="2:8" ht="15.95" customHeight="1" thickBot="1">
      <c r="B22" s="562"/>
      <c r="C22" s="563" t="s">
        <v>426</v>
      </c>
      <c r="D22" s="564"/>
      <c r="E22" s="565"/>
      <c r="F22" s="566">
        <v>314.42</v>
      </c>
      <c r="G22" s="566">
        <v>311.02</v>
      </c>
      <c r="H22" s="567">
        <v>-3.4000000000000341</v>
      </c>
    </row>
    <row r="23" spans="2:8" ht="15.95" customHeight="1">
      <c r="B23" s="544" t="s">
        <v>427</v>
      </c>
      <c r="C23" s="545" t="s">
        <v>428</v>
      </c>
      <c r="D23" s="546"/>
      <c r="E23" s="547"/>
      <c r="F23" s="548">
        <v>193.26</v>
      </c>
      <c r="G23" s="548">
        <v>191.64</v>
      </c>
      <c r="H23" s="549">
        <v>-1.6200000000000045</v>
      </c>
    </row>
    <row r="24" spans="2:8" ht="15.95" customHeight="1">
      <c r="B24" s="550"/>
      <c r="C24" s="551" t="s">
        <v>429</v>
      </c>
      <c r="D24" s="552"/>
      <c r="E24" s="553"/>
      <c r="F24" s="554">
        <v>232.34</v>
      </c>
      <c r="G24" s="554">
        <v>239.34</v>
      </c>
      <c r="H24" s="555">
        <v>7</v>
      </c>
    </row>
    <row r="25" spans="2:8" ht="15.95" customHeight="1">
      <c r="B25" s="550"/>
      <c r="C25" s="556" t="s">
        <v>430</v>
      </c>
      <c r="D25" s="552"/>
      <c r="E25" s="553"/>
      <c r="F25" s="557">
        <v>195.84</v>
      </c>
      <c r="G25" s="557">
        <v>194.78</v>
      </c>
      <c r="H25" s="555">
        <v>-1.0600000000000023</v>
      </c>
    </row>
    <row r="26" spans="2:8" ht="15.95" customHeight="1">
      <c r="B26" s="550"/>
      <c r="C26" s="558" t="s">
        <v>422</v>
      </c>
      <c r="D26" s="232"/>
      <c r="E26" s="559"/>
      <c r="F26" s="554">
        <v>273.31</v>
      </c>
      <c r="G26" s="554">
        <v>262.7</v>
      </c>
      <c r="H26" s="560">
        <v>-10.610000000000014</v>
      </c>
    </row>
    <row r="27" spans="2:8" ht="15.95" customHeight="1">
      <c r="B27" s="550"/>
      <c r="C27" s="551" t="s">
        <v>431</v>
      </c>
      <c r="D27" s="552"/>
      <c r="E27" s="553"/>
      <c r="F27" s="554">
        <v>311.8</v>
      </c>
      <c r="G27" s="554">
        <v>296.52</v>
      </c>
      <c r="H27" s="555">
        <v>-15.28000000000003</v>
      </c>
    </row>
    <row r="28" spans="2:8" ht="15.95" customHeight="1">
      <c r="B28" s="550"/>
      <c r="C28" s="556" t="s">
        <v>423</v>
      </c>
      <c r="D28" s="552"/>
      <c r="E28" s="553"/>
      <c r="F28" s="557">
        <v>286.24</v>
      </c>
      <c r="G28" s="557">
        <v>274.06</v>
      </c>
      <c r="H28" s="555">
        <v>-12.180000000000007</v>
      </c>
    </row>
    <row r="29" spans="2:8" ht="15.95" customHeight="1">
      <c r="B29" s="561"/>
      <c r="C29" s="568" t="s">
        <v>424</v>
      </c>
      <c r="D29" s="569"/>
      <c r="E29" s="559"/>
      <c r="F29" s="554">
        <v>218.62</v>
      </c>
      <c r="G29" s="554">
        <v>217.37</v>
      </c>
      <c r="H29" s="560">
        <v>-1.25</v>
      </c>
    </row>
    <row r="30" spans="2:8" ht="15.95" customHeight="1">
      <c r="B30" s="561"/>
      <c r="C30" s="568" t="s">
        <v>432</v>
      </c>
      <c r="D30" s="569"/>
      <c r="E30" s="559"/>
      <c r="F30" s="554">
        <v>251.38</v>
      </c>
      <c r="G30" s="554">
        <v>250.62</v>
      </c>
      <c r="H30" s="560">
        <v>-0.75999999999999091</v>
      </c>
    </row>
    <row r="31" spans="2:8" ht="15.95" customHeight="1">
      <c r="B31" s="561"/>
      <c r="C31" s="570" t="s">
        <v>433</v>
      </c>
      <c r="D31" s="571"/>
      <c r="E31" s="553"/>
      <c r="F31" s="554">
        <v>304.58999999999997</v>
      </c>
      <c r="G31" s="554">
        <v>295.95999999999998</v>
      </c>
      <c r="H31" s="555">
        <v>-8.6299999999999955</v>
      </c>
    </row>
    <row r="32" spans="2:8" ht="15.95" customHeight="1" thickBot="1">
      <c r="B32" s="562"/>
      <c r="C32" s="563" t="s">
        <v>426</v>
      </c>
      <c r="D32" s="564"/>
      <c r="E32" s="565"/>
      <c r="F32" s="566">
        <v>243.18</v>
      </c>
      <c r="G32" s="566">
        <v>241.44</v>
      </c>
      <c r="H32" s="567">
        <v>-1.7400000000000091</v>
      </c>
    </row>
    <row r="33" spans="2:8" ht="15.95" customHeight="1">
      <c r="B33" s="544" t="s">
        <v>434</v>
      </c>
      <c r="C33" s="545" t="s">
        <v>418</v>
      </c>
      <c r="D33" s="546"/>
      <c r="E33" s="547"/>
      <c r="F33" s="548">
        <v>387.28</v>
      </c>
      <c r="G33" s="548">
        <v>377.19</v>
      </c>
      <c r="H33" s="549">
        <v>-10.089999999999975</v>
      </c>
    </row>
    <row r="34" spans="2:8" ht="15.95" customHeight="1">
      <c r="B34" s="550"/>
      <c r="C34" s="551" t="s">
        <v>419</v>
      </c>
      <c r="D34" s="552"/>
      <c r="E34" s="553"/>
      <c r="F34" s="554">
        <v>394.34</v>
      </c>
      <c r="G34" s="554">
        <v>394.9</v>
      </c>
      <c r="H34" s="555">
        <v>0.56000000000000227</v>
      </c>
    </row>
    <row r="35" spans="2:8" ht="15.95" customHeight="1">
      <c r="B35" s="550"/>
      <c r="C35" s="556" t="s">
        <v>420</v>
      </c>
      <c r="D35" s="552"/>
      <c r="E35" s="553"/>
      <c r="F35" s="557">
        <v>393.09</v>
      </c>
      <c r="G35" s="557">
        <v>391.77</v>
      </c>
      <c r="H35" s="555">
        <v>-1.3199999999999932</v>
      </c>
    </row>
    <row r="36" spans="2:8" ht="15.95" customHeight="1">
      <c r="B36" s="550"/>
      <c r="C36" s="558" t="s">
        <v>421</v>
      </c>
      <c r="D36" s="232"/>
      <c r="E36" s="559"/>
      <c r="F36" s="554">
        <v>364.76</v>
      </c>
      <c r="G36" s="554">
        <v>380.91</v>
      </c>
      <c r="H36" s="560">
        <v>16.150000000000034</v>
      </c>
    </row>
    <row r="37" spans="2:8" ht="15.95" customHeight="1">
      <c r="B37" s="550"/>
      <c r="C37" s="568" t="s">
        <v>422</v>
      </c>
      <c r="D37" s="569"/>
      <c r="E37" s="559"/>
      <c r="F37" s="554">
        <v>378.93</v>
      </c>
      <c r="G37" s="554">
        <v>381.97</v>
      </c>
      <c r="H37" s="560">
        <v>3.0400000000000205</v>
      </c>
    </row>
    <row r="38" spans="2:8" ht="15.95" customHeight="1">
      <c r="B38" s="550"/>
      <c r="C38" s="570" t="s">
        <v>431</v>
      </c>
      <c r="D38" s="571"/>
      <c r="E38" s="553"/>
      <c r="F38" s="554">
        <v>380.32</v>
      </c>
      <c r="G38" s="554">
        <v>373.45</v>
      </c>
      <c r="H38" s="555">
        <v>-6.8700000000000045</v>
      </c>
    </row>
    <row r="39" spans="2:8" ht="15.95" customHeight="1">
      <c r="B39" s="561"/>
      <c r="C39" s="556" t="s">
        <v>423</v>
      </c>
      <c r="D39" s="552"/>
      <c r="E39" s="553"/>
      <c r="F39" s="557">
        <v>377.92</v>
      </c>
      <c r="G39" s="557">
        <v>381.24</v>
      </c>
      <c r="H39" s="555">
        <v>3.3199999999999932</v>
      </c>
    </row>
    <row r="40" spans="2:8" ht="15.95" customHeight="1">
      <c r="B40" s="561"/>
      <c r="C40" s="568" t="s">
        <v>424</v>
      </c>
      <c r="D40" s="248"/>
      <c r="E40" s="572"/>
      <c r="F40" s="554">
        <v>287.45999999999998</v>
      </c>
      <c r="G40" s="554">
        <v>290.87</v>
      </c>
      <c r="H40" s="560">
        <v>3.410000000000025</v>
      </c>
    </row>
    <row r="41" spans="2:8" ht="15.95" customHeight="1">
      <c r="B41" s="561"/>
      <c r="C41" s="568" t="s">
        <v>432</v>
      </c>
      <c r="D41" s="569"/>
      <c r="E41" s="559"/>
      <c r="F41" s="554">
        <v>303.94</v>
      </c>
      <c r="G41" s="554">
        <v>291.88</v>
      </c>
      <c r="H41" s="560">
        <v>-12.060000000000002</v>
      </c>
    </row>
    <row r="42" spans="2:8" ht="15.95" customHeight="1">
      <c r="B42" s="561"/>
      <c r="C42" s="570" t="s">
        <v>433</v>
      </c>
      <c r="D42" s="571"/>
      <c r="E42" s="553"/>
      <c r="F42" s="554">
        <v>308.45999999999998</v>
      </c>
      <c r="G42" s="554">
        <v>306.22000000000003</v>
      </c>
      <c r="H42" s="555">
        <v>-2.2399999999999523</v>
      </c>
    </row>
    <row r="43" spans="2:8" ht="15.95" customHeight="1" thickBot="1">
      <c r="B43" s="562"/>
      <c r="C43" s="563" t="s">
        <v>426</v>
      </c>
      <c r="D43" s="564"/>
      <c r="E43" s="565"/>
      <c r="F43" s="566">
        <v>300.98</v>
      </c>
      <c r="G43" s="566">
        <v>291.85000000000002</v>
      </c>
      <c r="H43" s="567">
        <v>-9.1299999999999955</v>
      </c>
    </row>
    <row r="44" spans="2:8" ht="15.95" customHeight="1">
      <c r="B44" s="550" t="s">
        <v>435</v>
      </c>
      <c r="C44" s="558" t="s">
        <v>418</v>
      </c>
      <c r="D44" s="232"/>
      <c r="E44" s="559"/>
      <c r="F44" s="548">
        <v>377.13</v>
      </c>
      <c r="G44" s="548">
        <v>387.44</v>
      </c>
      <c r="H44" s="560">
        <v>10.310000000000002</v>
      </c>
    </row>
    <row r="45" spans="2:8" ht="15.95" customHeight="1">
      <c r="B45" s="550"/>
      <c r="C45" s="551" t="s">
        <v>419</v>
      </c>
      <c r="D45" s="552"/>
      <c r="E45" s="553"/>
      <c r="F45" s="554">
        <v>384.14</v>
      </c>
      <c r="G45" s="554">
        <v>398.19</v>
      </c>
      <c r="H45" s="555">
        <v>14.050000000000011</v>
      </c>
    </row>
    <row r="46" spans="2:8" ht="15.95" customHeight="1">
      <c r="B46" s="550"/>
      <c r="C46" s="556" t="s">
        <v>420</v>
      </c>
      <c r="D46" s="552"/>
      <c r="E46" s="553"/>
      <c r="F46" s="557">
        <v>380.84</v>
      </c>
      <c r="G46" s="557">
        <v>393.12</v>
      </c>
      <c r="H46" s="555">
        <v>12.28000000000003</v>
      </c>
    </row>
    <row r="47" spans="2:8" ht="15.95" customHeight="1">
      <c r="B47" s="550"/>
      <c r="C47" s="558" t="s">
        <v>421</v>
      </c>
      <c r="D47" s="232"/>
      <c r="E47" s="559"/>
      <c r="F47" s="554">
        <v>378.96</v>
      </c>
      <c r="G47" s="554">
        <v>384.78</v>
      </c>
      <c r="H47" s="560">
        <v>5.8199999999999932</v>
      </c>
    </row>
    <row r="48" spans="2:8" ht="15.95" customHeight="1">
      <c r="B48" s="550"/>
      <c r="C48" s="551" t="s">
        <v>422</v>
      </c>
      <c r="D48" s="552"/>
      <c r="E48" s="553"/>
      <c r="F48" s="554">
        <v>383.86</v>
      </c>
      <c r="G48" s="554">
        <v>381</v>
      </c>
      <c r="H48" s="555">
        <v>-2.8600000000000136</v>
      </c>
    </row>
    <row r="49" spans="2:8" ht="15.95" customHeight="1">
      <c r="B49" s="550"/>
      <c r="C49" s="556" t="s">
        <v>423</v>
      </c>
      <c r="D49" s="552"/>
      <c r="E49" s="553"/>
      <c r="F49" s="557">
        <v>382.54</v>
      </c>
      <c r="G49" s="557">
        <v>382.01</v>
      </c>
      <c r="H49" s="555">
        <v>-0.53000000000002956</v>
      </c>
    </row>
    <row r="50" spans="2:8" ht="15.95" customHeight="1">
      <c r="B50" s="561"/>
      <c r="C50" s="558" t="s">
        <v>424</v>
      </c>
      <c r="D50" s="232"/>
      <c r="E50" s="559"/>
      <c r="F50" s="554">
        <v>308.20999999999998</v>
      </c>
      <c r="G50" s="554">
        <v>299.58</v>
      </c>
      <c r="H50" s="560">
        <v>-8.6299999999999955</v>
      </c>
    </row>
    <row r="51" spans="2:8" ht="15.95" customHeight="1">
      <c r="B51" s="561"/>
      <c r="C51" s="551" t="s">
        <v>425</v>
      </c>
      <c r="D51" s="552"/>
      <c r="E51" s="553"/>
      <c r="F51" s="554">
        <v>322.33999999999997</v>
      </c>
      <c r="G51" s="554">
        <v>325.39999999999998</v>
      </c>
      <c r="H51" s="555">
        <v>3.0600000000000023</v>
      </c>
    </row>
    <row r="52" spans="2:8" ht="15.95" customHeight="1" thickBot="1">
      <c r="B52" s="573"/>
      <c r="C52" s="563" t="s">
        <v>426</v>
      </c>
      <c r="D52" s="564"/>
      <c r="E52" s="565"/>
      <c r="F52" s="566">
        <v>314.10000000000002</v>
      </c>
      <c r="G52" s="566">
        <v>310.35000000000002</v>
      </c>
      <c r="H52" s="567">
        <v>-3.75</v>
      </c>
    </row>
    <row r="53" spans="2:8">
      <c r="H53" s="106" t="s">
        <v>56</v>
      </c>
    </row>
    <row r="54" spans="2:8">
      <c r="G54" s="106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6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32" customWidth="1"/>
    <col min="2" max="2" width="48" style="232" customWidth="1"/>
    <col min="3" max="3" width="21.85546875" style="232" customWidth="1"/>
    <col min="4" max="4" width="19" style="232" customWidth="1"/>
    <col min="5" max="5" width="35.42578125" style="232" customWidth="1"/>
    <col min="6" max="6" width="4.140625" style="232" customWidth="1"/>
    <col min="7" max="16384" width="9.140625" style="232"/>
  </cols>
  <sheetData>
    <row r="2" spans="2:7" ht="10.15" customHeight="1" thickBot="1">
      <c r="B2" s="574"/>
      <c r="C2" s="574"/>
      <c r="D2" s="574"/>
      <c r="E2" s="574"/>
    </row>
    <row r="3" spans="2:7" ht="18.600000000000001" customHeight="1" thickBot="1">
      <c r="B3" s="415" t="s">
        <v>436</v>
      </c>
      <c r="C3" s="416"/>
      <c r="D3" s="416"/>
      <c r="E3" s="417"/>
    </row>
    <row r="4" spans="2:7" ht="13.15" customHeight="1" thickBot="1">
      <c r="B4" s="575" t="s">
        <v>437</v>
      </c>
      <c r="C4" s="575"/>
      <c r="D4" s="575"/>
      <c r="E4" s="575"/>
      <c r="F4" s="237"/>
      <c r="G4" s="237"/>
    </row>
    <row r="5" spans="2:7" ht="40.15" customHeight="1">
      <c r="B5" s="576" t="s">
        <v>438</v>
      </c>
      <c r="C5" s="577" t="s">
        <v>412</v>
      </c>
      <c r="D5" s="577" t="s">
        <v>413</v>
      </c>
      <c r="E5" s="578" t="s">
        <v>146</v>
      </c>
      <c r="F5" s="237"/>
      <c r="G5" s="237"/>
    </row>
    <row r="6" spans="2:7" ht="12.95" customHeight="1">
      <c r="B6" s="579" t="s">
        <v>439</v>
      </c>
      <c r="C6" s="580">
        <v>219.56</v>
      </c>
      <c r="D6" s="580">
        <v>220.36</v>
      </c>
      <c r="E6" s="581">
        <v>0.80000000000001137</v>
      </c>
    </row>
    <row r="7" spans="2:7" ht="12.95" customHeight="1">
      <c r="B7" s="582" t="s">
        <v>440</v>
      </c>
      <c r="C7" s="583">
        <v>194.25</v>
      </c>
      <c r="D7" s="583">
        <v>195.28</v>
      </c>
      <c r="E7" s="581">
        <v>1.0300000000000011</v>
      </c>
    </row>
    <row r="8" spans="2:7" ht="12.95" customHeight="1">
      <c r="B8" s="582" t="s">
        <v>441</v>
      </c>
      <c r="C8" s="583">
        <v>97.02</v>
      </c>
      <c r="D8" s="583">
        <v>94.55</v>
      </c>
      <c r="E8" s="581">
        <v>-2.4699999999999989</v>
      </c>
    </row>
    <row r="9" spans="2:7" ht="12.95" customHeight="1">
      <c r="B9" s="582" t="s">
        <v>442</v>
      </c>
      <c r="C9" s="583">
        <v>223.64</v>
      </c>
      <c r="D9" s="583">
        <v>223.84</v>
      </c>
      <c r="E9" s="581">
        <v>0.20000000000001705</v>
      </c>
    </row>
    <row r="10" spans="2:7" ht="12.95" customHeight="1" thickBot="1">
      <c r="B10" s="584" t="s">
        <v>443</v>
      </c>
      <c r="C10" s="585">
        <v>211.89</v>
      </c>
      <c r="D10" s="585">
        <v>212.26</v>
      </c>
      <c r="E10" s="586">
        <v>0.37000000000000455</v>
      </c>
    </row>
    <row r="11" spans="2:7" ht="12.95" customHeight="1" thickBot="1">
      <c r="B11" s="587"/>
      <c r="C11" s="588"/>
      <c r="D11" s="589"/>
      <c r="E11" s="590"/>
    </row>
    <row r="12" spans="2:7" ht="15.75" customHeight="1" thickBot="1">
      <c r="B12" s="415" t="s">
        <v>444</v>
      </c>
      <c r="C12" s="416"/>
      <c r="D12" s="416"/>
      <c r="E12" s="417"/>
    </row>
    <row r="13" spans="2:7" ht="12" customHeight="1" thickBot="1">
      <c r="B13" s="591"/>
      <c r="C13" s="591"/>
      <c r="D13" s="591"/>
      <c r="E13" s="591"/>
    </row>
    <row r="14" spans="2:7" ht="40.15" customHeight="1">
      <c r="B14" s="592" t="s">
        <v>445</v>
      </c>
      <c r="C14" s="577" t="s">
        <v>412</v>
      </c>
      <c r="D14" s="577" t="s">
        <v>413</v>
      </c>
      <c r="E14" s="593" t="s">
        <v>146</v>
      </c>
    </row>
    <row r="15" spans="2:7" ht="12.95" customHeight="1">
      <c r="B15" s="594" t="s">
        <v>446</v>
      </c>
      <c r="C15" s="595"/>
      <c r="D15" s="595"/>
      <c r="E15" s="596"/>
    </row>
    <row r="16" spans="2:7" ht="12.95" customHeight="1">
      <c r="B16" s="594" t="s">
        <v>447</v>
      </c>
      <c r="C16" s="597">
        <v>76.58</v>
      </c>
      <c r="D16" s="597">
        <v>76.22</v>
      </c>
      <c r="E16" s="598">
        <v>-0.35999999999999943</v>
      </c>
    </row>
    <row r="17" spans="2:5" ht="12.95" customHeight="1">
      <c r="B17" s="594" t="s">
        <v>448</v>
      </c>
      <c r="C17" s="597">
        <v>187.98</v>
      </c>
      <c r="D17" s="597">
        <v>188.02</v>
      </c>
      <c r="E17" s="598">
        <v>4.0000000000020464E-2</v>
      </c>
    </row>
    <row r="18" spans="2:5" ht="12.95" customHeight="1">
      <c r="B18" s="594" t="s">
        <v>449</v>
      </c>
      <c r="C18" s="597">
        <v>81.13</v>
      </c>
      <c r="D18" s="597">
        <v>78.819999999999993</v>
      </c>
      <c r="E18" s="598">
        <v>-2.3100000000000023</v>
      </c>
    </row>
    <row r="19" spans="2:5" ht="12.95" customHeight="1">
      <c r="B19" s="594" t="s">
        <v>450</v>
      </c>
      <c r="C19" s="597">
        <v>131.21</v>
      </c>
      <c r="D19" s="597">
        <v>130.69999999999999</v>
      </c>
      <c r="E19" s="598">
        <v>-0.51000000000001933</v>
      </c>
    </row>
    <row r="20" spans="2:5" ht="12.95" customHeight="1">
      <c r="B20" s="599" t="s">
        <v>451</v>
      </c>
      <c r="C20" s="600">
        <v>127.09</v>
      </c>
      <c r="D20" s="600">
        <v>126.7</v>
      </c>
      <c r="E20" s="601">
        <v>-0.39000000000000057</v>
      </c>
    </row>
    <row r="21" spans="2:5" ht="12.95" customHeight="1">
      <c r="B21" s="594" t="s">
        <v>452</v>
      </c>
      <c r="C21" s="602"/>
      <c r="D21" s="602"/>
      <c r="E21" s="603"/>
    </row>
    <row r="22" spans="2:5" ht="12.95" customHeight="1">
      <c r="B22" s="594" t="s">
        <v>453</v>
      </c>
      <c r="C22" s="602">
        <v>151.37</v>
      </c>
      <c r="D22" s="602">
        <v>151.37</v>
      </c>
      <c r="E22" s="603">
        <v>0</v>
      </c>
    </row>
    <row r="23" spans="2:5" ht="12.95" customHeight="1">
      <c r="B23" s="594" t="s">
        <v>454</v>
      </c>
      <c r="C23" s="602">
        <v>264.23</v>
      </c>
      <c r="D23" s="602">
        <v>264.08999999999997</v>
      </c>
      <c r="E23" s="603">
        <v>-0.1400000000000432</v>
      </c>
    </row>
    <row r="24" spans="2:5" ht="12.95" customHeight="1">
      <c r="B24" s="594" t="s">
        <v>455</v>
      </c>
      <c r="C24" s="602">
        <v>350</v>
      </c>
      <c r="D24" s="602">
        <v>350</v>
      </c>
      <c r="E24" s="603">
        <v>0</v>
      </c>
    </row>
    <row r="25" spans="2:5" ht="12.95" customHeight="1">
      <c r="B25" s="594" t="s">
        <v>456</v>
      </c>
      <c r="C25" s="602">
        <v>205.3</v>
      </c>
      <c r="D25" s="602">
        <v>206.8</v>
      </c>
      <c r="E25" s="603">
        <v>1.5</v>
      </c>
    </row>
    <row r="26" spans="2:5" ht="12.95" customHeight="1" thickBot="1">
      <c r="B26" s="604" t="s">
        <v>457</v>
      </c>
      <c r="C26" s="605">
        <v>237.22</v>
      </c>
      <c r="D26" s="605">
        <v>237.74</v>
      </c>
      <c r="E26" s="606">
        <v>0.52000000000001023</v>
      </c>
    </row>
    <row r="27" spans="2:5" ht="12.95" customHeight="1">
      <c r="B27" s="607"/>
      <c r="C27" s="608"/>
      <c r="D27" s="608"/>
      <c r="E27" s="609"/>
    </row>
    <row r="28" spans="2:5" ht="18.600000000000001" customHeight="1">
      <c r="B28" s="527" t="s">
        <v>458</v>
      </c>
      <c r="C28" s="527"/>
      <c r="D28" s="527"/>
      <c r="E28" s="527"/>
    </row>
    <row r="29" spans="2:5" ht="10.5" customHeight="1" thickBot="1">
      <c r="B29" s="528"/>
      <c r="C29" s="528"/>
      <c r="D29" s="528"/>
      <c r="E29" s="528"/>
    </row>
    <row r="30" spans="2:5" ht="18.600000000000001" customHeight="1" thickBot="1">
      <c r="B30" s="415" t="s">
        <v>459</v>
      </c>
      <c r="C30" s="416"/>
      <c r="D30" s="416"/>
      <c r="E30" s="417"/>
    </row>
    <row r="31" spans="2:5" ht="14.45" customHeight="1" thickBot="1">
      <c r="B31" s="610" t="s">
        <v>460</v>
      </c>
      <c r="C31" s="610"/>
      <c r="D31" s="610"/>
      <c r="E31" s="610"/>
    </row>
    <row r="32" spans="2:5" ht="40.15" customHeight="1">
      <c r="B32" s="611" t="s">
        <v>461</v>
      </c>
      <c r="C32" s="577" t="s">
        <v>412</v>
      </c>
      <c r="D32" s="577" t="s">
        <v>413</v>
      </c>
      <c r="E32" s="612" t="s">
        <v>146</v>
      </c>
    </row>
    <row r="33" spans="2:5" ht="20.100000000000001" customHeight="1">
      <c r="B33" s="613" t="s">
        <v>462</v>
      </c>
      <c r="C33" s="614">
        <v>624.9</v>
      </c>
      <c r="D33" s="614">
        <v>645.04</v>
      </c>
      <c r="E33" s="615">
        <v>20.139999999999986</v>
      </c>
    </row>
    <row r="34" spans="2:5" ht="20.100000000000001" customHeight="1">
      <c r="B34" s="616" t="s">
        <v>463</v>
      </c>
      <c r="C34" s="617">
        <v>576.29999999999995</v>
      </c>
      <c r="D34" s="617">
        <v>596.52</v>
      </c>
      <c r="E34" s="615">
        <v>20.220000000000027</v>
      </c>
    </row>
    <row r="35" spans="2:5" ht="12" thickBot="1">
      <c r="B35" s="618" t="s">
        <v>464</v>
      </c>
      <c r="C35" s="619">
        <v>600.6</v>
      </c>
      <c r="D35" s="619">
        <v>620.78</v>
      </c>
      <c r="E35" s="620">
        <v>20.17999999999995</v>
      </c>
    </row>
    <row r="36" spans="2:5">
      <c r="B36" s="621"/>
      <c r="E36" s="622"/>
    </row>
    <row r="37" spans="2:5" ht="12" thickBot="1">
      <c r="B37" s="623" t="s">
        <v>465</v>
      </c>
      <c r="C37" s="624"/>
      <c r="D37" s="624"/>
      <c r="E37" s="625"/>
    </row>
    <row r="38" spans="2:5" ht="40.15" customHeight="1">
      <c r="B38" s="611" t="s">
        <v>466</v>
      </c>
      <c r="C38" s="626" t="s">
        <v>412</v>
      </c>
      <c r="D38" s="626" t="s">
        <v>413</v>
      </c>
      <c r="E38" s="612" t="s">
        <v>146</v>
      </c>
    </row>
    <row r="39" spans="2:5">
      <c r="B39" s="627" t="s">
        <v>150</v>
      </c>
      <c r="C39" s="614">
        <v>703.09</v>
      </c>
      <c r="D39" s="614">
        <v>700.48</v>
      </c>
      <c r="E39" s="628">
        <v>-2.6100000000000136</v>
      </c>
    </row>
    <row r="40" spans="2:5">
      <c r="B40" s="629" t="s">
        <v>157</v>
      </c>
      <c r="C40" s="617">
        <v>722.34</v>
      </c>
      <c r="D40" s="617">
        <v>742.34</v>
      </c>
      <c r="E40" s="615">
        <v>20</v>
      </c>
    </row>
    <row r="41" spans="2:5">
      <c r="B41" s="629" t="s">
        <v>222</v>
      </c>
      <c r="C41" s="617">
        <v>678.64</v>
      </c>
      <c r="D41" s="617">
        <v>688.58</v>
      </c>
      <c r="E41" s="615">
        <v>9.9400000000000546</v>
      </c>
    </row>
    <row r="42" spans="2:5">
      <c r="B42" s="629" t="s">
        <v>148</v>
      </c>
      <c r="C42" s="617">
        <v>633.96</v>
      </c>
      <c r="D42" s="617">
        <v>649.96</v>
      </c>
      <c r="E42" s="615">
        <v>16</v>
      </c>
    </row>
    <row r="43" spans="2:5">
      <c r="B43" s="629" t="s">
        <v>467</v>
      </c>
      <c r="C43" s="617">
        <v>643.54999999999995</v>
      </c>
      <c r="D43" s="617">
        <v>667.26</v>
      </c>
      <c r="E43" s="615">
        <v>23.710000000000036</v>
      </c>
    </row>
    <row r="44" spans="2:5">
      <c r="B44" s="629" t="s">
        <v>163</v>
      </c>
      <c r="C44" s="617">
        <v>582.5</v>
      </c>
      <c r="D44" s="617">
        <v>612.5</v>
      </c>
      <c r="E44" s="615">
        <v>30</v>
      </c>
    </row>
    <row r="45" spans="2:5">
      <c r="B45" s="629" t="s">
        <v>179</v>
      </c>
      <c r="C45" s="617">
        <v>633.6</v>
      </c>
      <c r="D45" s="617">
        <v>653.6</v>
      </c>
      <c r="E45" s="615">
        <v>20</v>
      </c>
    </row>
    <row r="46" spans="2:5">
      <c r="B46" s="630" t="s">
        <v>169</v>
      </c>
      <c r="C46" s="631">
        <v>674.86</v>
      </c>
      <c r="D46" s="631">
        <v>688.86</v>
      </c>
      <c r="E46" s="632">
        <v>14</v>
      </c>
    </row>
    <row r="47" spans="2:5" ht="12" thickBot="1">
      <c r="B47" s="618" t="s">
        <v>464</v>
      </c>
      <c r="C47" s="619">
        <v>634.55999999999995</v>
      </c>
      <c r="D47" s="619">
        <v>655.73</v>
      </c>
      <c r="E47" s="620">
        <v>21.170000000000073</v>
      </c>
    </row>
    <row r="48" spans="2:5">
      <c r="E48" s="106" t="s">
        <v>56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17" zoomScale="90" zoomScaleNormal="90" zoomScaleSheetLayoutView="90" workbookViewId="0">
      <selection activeCell="A17" sqref="A17"/>
    </sheetView>
  </sheetViews>
  <sheetFormatPr baseColWidth="10" defaultColWidth="11.42578125" defaultRowHeight="12.75"/>
  <cols>
    <col min="1" max="1" width="2.140625" style="526" customWidth="1"/>
    <col min="2" max="2" width="32.85546875" style="526" customWidth="1"/>
    <col min="3" max="3" width="14.7109375" style="526" customWidth="1"/>
    <col min="4" max="4" width="15" style="526" customWidth="1"/>
    <col min="5" max="5" width="11.7109375" style="526" customWidth="1"/>
    <col min="6" max="6" width="14.85546875" style="526" customWidth="1"/>
    <col min="7" max="7" width="15.140625" style="526" customWidth="1"/>
    <col min="8" max="8" width="11.7109375" style="526" customWidth="1"/>
    <col min="9" max="9" width="15.5703125" style="526" customWidth="1"/>
    <col min="10" max="10" width="14.85546875" style="526" customWidth="1"/>
    <col min="11" max="11" width="13.28515625" style="526" customWidth="1"/>
    <col min="12" max="12" width="3.28515625" style="526" customWidth="1"/>
    <col min="13" max="13" width="11.42578125" style="526"/>
    <col min="14" max="14" width="16.140625" style="526" customWidth="1"/>
    <col min="15" max="16384" width="11.42578125" style="526"/>
  </cols>
  <sheetData>
    <row r="1" spans="2:20" hidden="1">
      <c r="B1" s="633"/>
      <c r="C1" s="633"/>
      <c r="D1" s="633"/>
      <c r="E1" s="633"/>
      <c r="F1" s="633"/>
      <c r="G1" s="633"/>
      <c r="H1" s="633"/>
      <c r="I1" s="633"/>
      <c r="J1" s="633"/>
      <c r="K1" s="634"/>
      <c r="L1" s="635" t="s">
        <v>468</v>
      </c>
      <c r="M1" s="636"/>
      <c r="N1" s="636"/>
      <c r="O1" s="636"/>
      <c r="P1" s="636"/>
      <c r="Q1" s="636"/>
      <c r="R1" s="636"/>
      <c r="S1" s="636"/>
      <c r="T1" s="636"/>
    </row>
    <row r="2" spans="2:20" ht="21.6" customHeight="1">
      <c r="B2" s="633"/>
      <c r="C2" s="633"/>
      <c r="D2" s="633"/>
      <c r="E2" s="633"/>
      <c r="F2" s="633"/>
      <c r="G2" s="633"/>
      <c r="H2" s="633"/>
      <c r="I2" s="633"/>
      <c r="J2" s="633"/>
      <c r="K2" s="637"/>
      <c r="L2" s="638"/>
      <c r="M2" s="639"/>
      <c r="N2" s="639"/>
      <c r="O2" s="639"/>
      <c r="P2" s="639"/>
      <c r="Q2" s="639"/>
      <c r="R2" s="639"/>
      <c r="S2" s="639"/>
      <c r="T2" s="639"/>
    </row>
    <row r="3" spans="2:20" ht="9.6" customHeight="1">
      <c r="B3" s="633"/>
      <c r="C3" s="633"/>
      <c r="D3" s="633"/>
      <c r="E3" s="633"/>
      <c r="F3" s="633"/>
      <c r="G3" s="633"/>
      <c r="H3" s="633"/>
      <c r="I3" s="633"/>
      <c r="J3" s="633"/>
      <c r="K3" s="633"/>
      <c r="L3" s="633"/>
      <c r="M3" s="633"/>
      <c r="N3" s="633"/>
      <c r="O3" s="633"/>
      <c r="P3" s="633"/>
      <c r="Q3" s="633"/>
      <c r="R3" s="633"/>
      <c r="S3" s="633"/>
      <c r="T3" s="633"/>
    </row>
    <row r="4" spans="2:20" ht="23.45" customHeight="1" thickBot="1">
      <c r="B4" s="350" t="s">
        <v>469</v>
      </c>
      <c r="C4" s="350"/>
      <c r="D4" s="350"/>
      <c r="E4" s="350"/>
      <c r="F4" s="350"/>
      <c r="G4" s="350"/>
      <c r="H4" s="350"/>
      <c r="I4" s="350"/>
      <c r="J4" s="350"/>
      <c r="K4" s="350"/>
      <c r="L4" s="639"/>
      <c r="M4" s="639"/>
      <c r="N4" s="639"/>
      <c r="O4" s="639"/>
      <c r="P4" s="639"/>
      <c r="Q4" s="639"/>
      <c r="R4" s="639"/>
      <c r="S4" s="633"/>
      <c r="T4" s="633"/>
    </row>
    <row r="5" spans="2:20" ht="21" customHeight="1" thickBot="1">
      <c r="B5" s="415" t="s">
        <v>470</v>
      </c>
      <c r="C5" s="416"/>
      <c r="D5" s="416"/>
      <c r="E5" s="416"/>
      <c r="F5" s="416"/>
      <c r="G5" s="416"/>
      <c r="H5" s="416"/>
      <c r="I5" s="416"/>
      <c r="J5" s="416"/>
      <c r="K5" s="417"/>
      <c r="L5" s="640"/>
      <c r="M5" s="640"/>
      <c r="N5" s="640"/>
      <c r="O5" s="640"/>
      <c r="P5" s="640"/>
      <c r="Q5" s="640"/>
      <c r="R5" s="640"/>
      <c r="S5" s="633"/>
      <c r="T5" s="633"/>
    </row>
    <row r="6" spans="2:20" ht="13.15" customHeight="1">
      <c r="L6" s="639"/>
      <c r="M6" s="639"/>
      <c r="N6" s="639"/>
      <c r="O6" s="639"/>
      <c r="P6" s="639"/>
      <c r="Q6" s="639"/>
      <c r="R6" s="640"/>
      <c r="S6" s="633"/>
      <c r="T6" s="633"/>
    </row>
    <row r="7" spans="2:20" ht="13.15" customHeight="1">
      <c r="B7" s="641" t="s">
        <v>471</v>
      </c>
      <c r="C7" s="641"/>
      <c r="D7" s="641"/>
      <c r="E7" s="641"/>
      <c r="F7" s="641"/>
      <c r="G7" s="641"/>
      <c r="H7" s="641"/>
      <c r="I7" s="641"/>
      <c r="J7" s="641"/>
      <c r="K7" s="641"/>
      <c r="L7" s="639"/>
      <c r="M7" s="639"/>
      <c r="N7" s="639"/>
      <c r="O7" s="639"/>
      <c r="P7" s="639"/>
      <c r="Q7" s="639"/>
      <c r="R7" s="640"/>
      <c r="S7" s="633"/>
      <c r="T7" s="633"/>
    </row>
    <row r="8" spans="2:20" ht="13.5" thickBot="1">
      <c r="B8" s="232"/>
      <c r="C8" s="232"/>
      <c r="D8" s="232"/>
      <c r="E8" s="232"/>
      <c r="F8" s="232"/>
      <c r="G8" s="232"/>
      <c r="H8" s="232"/>
      <c r="I8" s="232"/>
      <c r="J8" s="232"/>
      <c r="K8" s="232"/>
    </row>
    <row r="9" spans="2:20" ht="19.899999999999999" customHeight="1">
      <c r="B9" s="642" t="s">
        <v>472</v>
      </c>
      <c r="C9" s="643" t="s">
        <v>473</v>
      </c>
      <c r="D9" s="644"/>
      <c r="E9" s="645"/>
      <c r="F9" s="646" t="s">
        <v>474</v>
      </c>
      <c r="G9" s="647"/>
      <c r="H9" s="645"/>
      <c r="I9" s="646" t="s">
        <v>475</v>
      </c>
      <c r="J9" s="647"/>
      <c r="K9" s="648"/>
    </row>
    <row r="10" spans="2:20" ht="37.15" customHeight="1">
      <c r="B10" s="649"/>
      <c r="C10" s="650" t="s">
        <v>412</v>
      </c>
      <c r="D10" s="650" t="s">
        <v>413</v>
      </c>
      <c r="E10" s="651" t="s">
        <v>146</v>
      </c>
      <c r="F10" s="652" t="s">
        <v>412</v>
      </c>
      <c r="G10" s="652" t="s">
        <v>413</v>
      </c>
      <c r="H10" s="651" t="s">
        <v>146</v>
      </c>
      <c r="I10" s="652" t="s">
        <v>412</v>
      </c>
      <c r="J10" s="652" t="s">
        <v>413</v>
      </c>
      <c r="K10" s="653" t="s">
        <v>146</v>
      </c>
    </row>
    <row r="11" spans="2:20" ht="30" customHeight="1" thickBot="1">
      <c r="B11" s="654" t="s">
        <v>476</v>
      </c>
      <c r="C11" s="655">
        <v>179.13</v>
      </c>
      <c r="D11" s="655">
        <v>179.3</v>
      </c>
      <c r="E11" s="656">
        <v>0.17000000000001592</v>
      </c>
      <c r="F11" s="655">
        <v>176.64</v>
      </c>
      <c r="G11" s="655">
        <v>178.04</v>
      </c>
      <c r="H11" s="656">
        <v>1.4000000000000057</v>
      </c>
      <c r="I11" s="655">
        <v>173.4</v>
      </c>
      <c r="J11" s="655">
        <v>173.08</v>
      </c>
      <c r="K11" s="657">
        <v>-0.31999999999999318</v>
      </c>
    </row>
    <row r="12" spans="2:20" ht="19.899999999999999" customHeight="1">
      <c r="B12" s="232"/>
      <c r="C12" s="232"/>
      <c r="D12" s="232"/>
      <c r="E12" s="232"/>
      <c r="F12" s="232"/>
      <c r="G12" s="232"/>
      <c r="H12" s="232"/>
      <c r="I12" s="232"/>
      <c r="J12" s="232"/>
      <c r="K12" s="232"/>
    </row>
    <row r="13" spans="2:20" ht="19.899999999999999" customHeight="1" thickBot="1">
      <c r="B13" s="232"/>
      <c r="C13" s="232"/>
      <c r="D13" s="232"/>
      <c r="E13" s="232"/>
      <c r="F13" s="232"/>
      <c r="G13" s="232"/>
      <c r="H13" s="232"/>
      <c r="I13" s="232"/>
      <c r="J13" s="232"/>
      <c r="K13" s="232"/>
    </row>
    <row r="14" spans="2:20" ht="19.899999999999999" customHeight="1">
      <c r="B14" s="642" t="s">
        <v>472</v>
      </c>
      <c r="C14" s="646" t="s">
        <v>477</v>
      </c>
      <c r="D14" s="647"/>
      <c r="E14" s="645"/>
      <c r="F14" s="646" t="s">
        <v>478</v>
      </c>
      <c r="G14" s="647"/>
      <c r="H14" s="645"/>
      <c r="I14" s="646" t="s">
        <v>479</v>
      </c>
      <c r="J14" s="647"/>
      <c r="K14" s="648"/>
    </row>
    <row r="15" spans="2:20" ht="37.15" customHeight="1">
      <c r="B15" s="649"/>
      <c r="C15" s="652" t="s">
        <v>412</v>
      </c>
      <c r="D15" s="652" t="s">
        <v>413</v>
      </c>
      <c r="E15" s="651" t="s">
        <v>146</v>
      </c>
      <c r="F15" s="652" t="s">
        <v>412</v>
      </c>
      <c r="G15" s="652" t="s">
        <v>413</v>
      </c>
      <c r="H15" s="651" t="s">
        <v>146</v>
      </c>
      <c r="I15" s="652" t="s">
        <v>412</v>
      </c>
      <c r="J15" s="652" t="s">
        <v>413</v>
      </c>
      <c r="K15" s="653" t="s">
        <v>146</v>
      </c>
    </row>
    <row r="16" spans="2:20" ht="30" customHeight="1" thickBot="1">
      <c r="B16" s="654" t="s">
        <v>476</v>
      </c>
      <c r="C16" s="655">
        <v>167.79</v>
      </c>
      <c r="D16" s="655">
        <v>165.52</v>
      </c>
      <c r="E16" s="656">
        <v>-2.2699999999999818</v>
      </c>
      <c r="F16" s="655">
        <v>163.1</v>
      </c>
      <c r="G16" s="655">
        <v>161.6</v>
      </c>
      <c r="H16" s="656">
        <v>-1.5</v>
      </c>
      <c r="I16" s="655">
        <v>161.56</v>
      </c>
      <c r="J16" s="655">
        <v>161.52000000000001</v>
      </c>
      <c r="K16" s="657">
        <v>-3.9999999999992042E-2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15" t="s">
        <v>480</v>
      </c>
      <c r="C19" s="416"/>
      <c r="D19" s="416"/>
      <c r="E19" s="416"/>
      <c r="F19" s="416"/>
      <c r="G19" s="416"/>
      <c r="H19" s="416"/>
      <c r="I19" s="416"/>
      <c r="J19" s="416"/>
      <c r="K19" s="417"/>
    </row>
    <row r="20" spans="2:11" ht="19.899999999999999" customHeight="1">
      <c r="B20" s="255"/>
    </row>
    <row r="21" spans="2:11" ht="19.899999999999999" customHeight="1" thickBot="1"/>
    <row r="22" spans="2:11" ht="19.899999999999999" customHeight="1">
      <c r="B22" s="642" t="s">
        <v>481</v>
      </c>
      <c r="C22" s="646" t="s">
        <v>482</v>
      </c>
      <c r="D22" s="647"/>
      <c r="E22" s="645"/>
      <c r="F22" s="646" t="s">
        <v>483</v>
      </c>
      <c r="G22" s="647"/>
      <c r="H22" s="645"/>
      <c r="I22" s="646" t="s">
        <v>484</v>
      </c>
      <c r="J22" s="647"/>
      <c r="K22" s="648"/>
    </row>
    <row r="23" spans="2:11" ht="37.15" customHeight="1">
      <c r="B23" s="649"/>
      <c r="C23" s="652" t="s">
        <v>412</v>
      </c>
      <c r="D23" s="652" t="s">
        <v>413</v>
      </c>
      <c r="E23" s="651" t="s">
        <v>146</v>
      </c>
      <c r="F23" s="652" t="s">
        <v>412</v>
      </c>
      <c r="G23" s="652" t="s">
        <v>413</v>
      </c>
      <c r="H23" s="651" t="s">
        <v>146</v>
      </c>
      <c r="I23" s="652" t="s">
        <v>412</v>
      </c>
      <c r="J23" s="652" t="s">
        <v>413</v>
      </c>
      <c r="K23" s="653" t="s">
        <v>146</v>
      </c>
    </row>
    <row r="24" spans="2:11" ht="30" customHeight="1">
      <c r="B24" s="658" t="s">
        <v>485</v>
      </c>
      <c r="C24" s="659" t="s">
        <v>274</v>
      </c>
      <c r="D24" s="659" t="s">
        <v>274</v>
      </c>
      <c r="E24" s="660" t="s">
        <v>274</v>
      </c>
      <c r="F24" s="659">
        <v>1.49</v>
      </c>
      <c r="G24" s="659">
        <v>1.52</v>
      </c>
      <c r="H24" s="660">
        <v>3.0000000000000027E-2</v>
      </c>
      <c r="I24" s="659">
        <v>1.46</v>
      </c>
      <c r="J24" s="659">
        <v>1.49</v>
      </c>
      <c r="K24" s="661">
        <v>3.0000000000000027E-2</v>
      </c>
    </row>
    <row r="25" spans="2:11" ht="30" customHeight="1">
      <c r="B25" s="658" t="s">
        <v>486</v>
      </c>
      <c r="C25" s="659">
        <v>1.45</v>
      </c>
      <c r="D25" s="659">
        <v>1.47</v>
      </c>
      <c r="E25" s="660">
        <v>2.0000000000000018E-2</v>
      </c>
      <c r="F25" s="659">
        <v>1.43</v>
      </c>
      <c r="G25" s="659">
        <v>1.45</v>
      </c>
      <c r="H25" s="660">
        <v>2.0000000000000018E-2</v>
      </c>
      <c r="I25" s="659">
        <v>1.41</v>
      </c>
      <c r="J25" s="659">
        <v>1.43</v>
      </c>
      <c r="K25" s="661">
        <v>2.0000000000000018E-2</v>
      </c>
    </row>
    <row r="26" spans="2:11" ht="30" customHeight="1">
      <c r="B26" s="658" t="s">
        <v>487</v>
      </c>
      <c r="C26" s="659">
        <v>1.44</v>
      </c>
      <c r="D26" s="659">
        <v>1.44</v>
      </c>
      <c r="E26" s="660">
        <v>0</v>
      </c>
      <c r="F26" s="659">
        <v>1.42</v>
      </c>
      <c r="G26" s="659">
        <v>1.43</v>
      </c>
      <c r="H26" s="660">
        <v>1.0000000000000009E-2</v>
      </c>
      <c r="I26" s="659">
        <v>1.41</v>
      </c>
      <c r="J26" s="659">
        <v>1.42</v>
      </c>
      <c r="K26" s="661">
        <v>1.0000000000000009E-2</v>
      </c>
    </row>
    <row r="27" spans="2:11" ht="30" customHeight="1">
      <c r="B27" s="658" t="s">
        <v>488</v>
      </c>
      <c r="C27" s="659">
        <v>1.47</v>
      </c>
      <c r="D27" s="659">
        <v>1.49</v>
      </c>
      <c r="E27" s="660">
        <v>2.0000000000000018E-2</v>
      </c>
      <c r="F27" s="659">
        <v>1.46</v>
      </c>
      <c r="G27" s="659">
        <v>1.48</v>
      </c>
      <c r="H27" s="660">
        <v>2.0000000000000018E-2</v>
      </c>
      <c r="I27" s="659">
        <v>1.45</v>
      </c>
      <c r="J27" s="659">
        <v>1.47</v>
      </c>
      <c r="K27" s="661">
        <v>2.0000000000000018E-2</v>
      </c>
    </row>
    <row r="28" spans="2:11" ht="30" customHeight="1">
      <c r="B28" s="658" t="s">
        <v>489</v>
      </c>
      <c r="C28" s="659">
        <v>1.46</v>
      </c>
      <c r="D28" s="659">
        <v>1.46</v>
      </c>
      <c r="E28" s="660">
        <v>0</v>
      </c>
      <c r="F28" s="659">
        <v>1.43</v>
      </c>
      <c r="G28" s="659">
        <v>1.44</v>
      </c>
      <c r="H28" s="660">
        <v>1.0000000000000009E-2</v>
      </c>
      <c r="I28" s="659">
        <v>1.86</v>
      </c>
      <c r="J28" s="659">
        <v>1.87</v>
      </c>
      <c r="K28" s="661">
        <v>1.0000000000000009E-2</v>
      </c>
    </row>
    <row r="29" spans="2:11" ht="30" customHeight="1">
      <c r="B29" s="658" t="s">
        <v>490</v>
      </c>
      <c r="C29" s="659">
        <v>1.44</v>
      </c>
      <c r="D29" s="659">
        <v>1.46</v>
      </c>
      <c r="E29" s="660">
        <v>2.0000000000000018E-2</v>
      </c>
      <c r="F29" s="659">
        <v>1.44</v>
      </c>
      <c r="G29" s="659">
        <v>1.44</v>
      </c>
      <c r="H29" s="660">
        <v>0</v>
      </c>
      <c r="I29" s="659">
        <v>1.4</v>
      </c>
      <c r="J29" s="659">
        <v>1.42</v>
      </c>
      <c r="K29" s="661">
        <v>2.0000000000000018E-2</v>
      </c>
    </row>
    <row r="30" spans="2:11" ht="30" customHeight="1">
      <c r="B30" s="658" t="s">
        <v>491</v>
      </c>
      <c r="C30" s="659">
        <v>1.44</v>
      </c>
      <c r="D30" s="659">
        <v>1.46</v>
      </c>
      <c r="E30" s="660">
        <v>2.0000000000000018E-2</v>
      </c>
      <c r="F30" s="659">
        <v>1.43</v>
      </c>
      <c r="G30" s="659">
        <v>1.45</v>
      </c>
      <c r="H30" s="660">
        <v>2.0000000000000018E-2</v>
      </c>
      <c r="I30" s="659">
        <v>1.46</v>
      </c>
      <c r="J30" s="659">
        <v>1.48</v>
      </c>
      <c r="K30" s="661">
        <v>2.0000000000000018E-2</v>
      </c>
    </row>
    <row r="31" spans="2:11" ht="30" customHeight="1" thickBot="1">
      <c r="B31" s="662" t="s">
        <v>492</v>
      </c>
      <c r="C31" s="663">
        <v>1.47</v>
      </c>
      <c r="D31" s="663">
        <v>1.47</v>
      </c>
      <c r="E31" s="664">
        <v>0</v>
      </c>
      <c r="F31" s="663">
        <v>1.42</v>
      </c>
      <c r="G31" s="663">
        <v>1.43</v>
      </c>
      <c r="H31" s="664">
        <v>1.0000000000000009E-2</v>
      </c>
      <c r="I31" s="663">
        <v>1.41</v>
      </c>
      <c r="J31" s="663">
        <v>1.42</v>
      </c>
      <c r="K31" s="665">
        <v>1.0000000000000009E-2</v>
      </c>
    </row>
    <row r="32" spans="2:11">
      <c r="K32" s="106" t="s">
        <v>56</v>
      </c>
    </row>
    <row r="34" spans="11:11">
      <c r="K34" s="254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1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="85" zoomScaleNormal="85" zoomScaleSheetLayoutView="90" workbookViewId="0"/>
  </sheetViews>
  <sheetFormatPr baseColWidth="10" defaultColWidth="9.140625" defaultRowHeight="11.25"/>
  <cols>
    <col min="1" max="1" width="4.28515625" style="232" customWidth="1"/>
    <col min="2" max="2" width="40.85546875" style="232" customWidth="1"/>
    <col min="3" max="4" width="15.7109375" style="232" customWidth="1"/>
    <col min="5" max="5" width="35.140625" style="232" customWidth="1"/>
    <col min="6" max="6" width="4.140625" style="232" customWidth="1"/>
    <col min="7" max="8" width="10.7109375" style="232" customWidth="1"/>
    <col min="9" max="16384" width="9.140625" style="232"/>
  </cols>
  <sheetData>
    <row r="2" spans="2:8" ht="14.25">
      <c r="E2" s="233"/>
    </row>
    <row r="3" spans="2:8" ht="13.9" customHeight="1" thickBot="1">
      <c r="B3" s="574"/>
      <c r="C3" s="574"/>
      <c r="D3" s="574"/>
      <c r="E3" s="574"/>
      <c r="F3" s="574"/>
      <c r="G3" s="574"/>
      <c r="H3" s="574"/>
    </row>
    <row r="4" spans="2:8" ht="19.899999999999999" customHeight="1" thickBot="1">
      <c r="B4" s="415" t="s">
        <v>493</v>
      </c>
      <c r="C4" s="416"/>
      <c r="D4" s="416"/>
      <c r="E4" s="417"/>
      <c r="F4" s="666"/>
      <c r="G4" s="666"/>
      <c r="H4" s="574"/>
    </row>
    <row r="5" spans="2:8" ht="22.9" customHeight="1">
      <c r="B5" s="667" t="s">
        <v>494</v>
      </c>
      <c r="C5" s="667"/>
      <c r="D5" s="667"/>
      <c r="E5" s="667"/>
      <c r="G5" s="574"/>
      <c r="H5" s="574"/>
    </row>
    <row r="6" spans="2:8" ht="15" customHeight="1">
      <c r="B6" s="238"/>
      <c r="C6" s="238"/>
      <c r="D6" s="238"/>
      <c r="E6" s="238"/>
      <c r="F6" s="237"/>
      <c r="G6" s="668"/>
      <c r="H6" s="574"/>
    </row>
    <row r="7" spans="2:8" ht="0.95" customHeight="1" thickBot="1">
      <c r="B7" s="668"/>
      <c r="C7" s="668"/>
      <c r="D7" s="668"/>
      <c r="E7" s="668"/>
      <c r="F7" s="668"/>
      <c r="G7" s="668"/>
      <c r="H7" s="574"/>
    </row>
    <row r="8" spans="2:8" ht="40.15" customHeight="1">
      <c r="B8" s="669" t="s">
        <v>495</v>
      </c>
      <c r="C8" s="670" t="s">
        <v>412</v>
      </c>
      <c r="D8" s="670" t="s">
        <v>413</v>
      </c>
      <c r="E8" s="671" t="s">
        <v>225</v>
      </c>
      <c r="F8" s="574"/>
      <c r="G8" s="574"/>
      <c r="H8" s="574"/>
    </row>
    <row r="9" spans="2:8" ht="12.95" customHeight="1">
      <c r="B9" s="672" t="s">
        <v>496</v>
      </c>
      <c r="C9" s="673">
        <v>75.73</v>
      </c>
      <c r="D9" s="673">
        <v>79.67</v>
      </c>
      <c r="E9" s="674">
        <v>3.9399999999999977</v>
      </c>
      <c r="F9" s="574"/>
      <c r="G9" s="574"/>
      <c r="H9" s="574"/>
    </row>
    <row r="10" spans="2:8" ht="32.1" customHeight="1">
      <c r="B10" s="675" t="s">
        <v>497</v>
      </c>
      <c r="C10" s="676"/>
      <c r="D10" s="676"/>
      <c r="E10" s="677"/>
      <c r="F10" s="574"/>
      <c r="G10" s="574"/>
      <c r="H10" s="574"/>
    </row>
    <row r="11" spans="2:8" ht="12.95" customHeight="1">
      <c r="B11" s="672" t="s">
        <v>498</v>
      </c>
      <c r="C11" s="673">
        <v>133.52000000000001</v>
      </c>
      <c r="D11" s="673">
        <v>133.27000000000001</v>
      </c>
      <c r="E11" s="674">
        <v>-0.25</v>
      </c>
      <c r="F11" s="574"/>
      <c r="G11" s="574"/>
      <c r="H11" s="574"/>
    </row>
    <row r="12" spans="2:8" ht="11.25" hidden="1" customHeight="1">
      <c r="B12" s="678"/>
      <c r="C12" s="679"/>
      <c r="D12" s="679"/>
      <c r="E12" s="680"/>
      <c r="F12" s="574"/>
      <c r="G12" s="574"/>
      <c r="H12" s="574"/>
    </row>
    <row r="13" spans="2:8" ht="32.1" customHeight="1">
      <c r="B13" s="675" t="s">
        <v>499</v>
      </c>
      <c r="C13" s="676"/>
      <c r="D13" s="676"/>
      <c r="E13" s="677"/>
      <c r="F13" s="574"/>
      <c r="G13" s="574"/>
      <c r="H13" s="574"/>
    </row>
    <row r="14" spans="2:8" ht="12.95" customHeight="1">
      <c r="B14" s="672" t="s">
        <v>500</v>
      </c>
      <c r="C14" s="673">
        <v>235</v>
      </c>
      <c r="D14" s="673">
        <v>247.5</v>
      </c>
      <c r="E14" s="674">
        <v>12.5</v>
      </c>
      <c r="F14" s="574"/>
      <c r="G14" s="574"/>
      <c r="H14" s="574"/>
    </row>
    <row r="15" spans="2:8" ht="12.95" customHeight="1">
      <c r="B15" s="672" t="s">
        <v>501</v>
      </c>
      <c r="C15" s="673">
        <v>290</v>
      </c>
      <c r="D15" s="673">
        <v>302.5</v>
      </c>
      <c r="E15" s="674">
        <v>12.5</v>
      </c>
      <c r="F15" s="574"/>
      <c r="G15" s="574"/>
      <c r="H15" s="574"/>
    </row>
    <row r="16" spans="2:8" ht="12.95" customHeight="1" thickBot="1">
      <c r="B16" s="681" t="s">
        <v>502</v>
      </c>
      <c r="C16" s="682">
        <v>269.99</v>
      </c>
      <c r="D16" s="682">
        <v>282.37</v>
      </c>
      <c r="E16" s="683">
        <v>12.379999999999995</v>
      </c>
      <c r="F16" s="574"/>
      <c r="G16" s="574"/>
      <c r="H16" s="574"/>
    </row>
    <row r="17" spans="2:8" ht="0.95" customHeight="1">
      <c r="B17" s="684"/>
      <c r="C17" s="684"/>
      <c r="D17" s="684"/>
      <c r="E17" s="684"/>
      <c r="F17" s="574"/>
      <c r="G17" s="574"/>
      <c r="H17" s="574"/>
    </row>
    <row r="18" spans="2:8" ht="21.95" customHeight="1" thickBot="1">
      <c r="B18" s="685"/>
      <c r="C18" s="685"/>
      <c r="D18" s="685"/>
      <c r="E18" s="685"/>
      <c r="F18" s="574"/>
      <c r="G18" s="574"/>
      <c r="H18" s="574"/>
    </row>
    <row r="19" spans="2:8" ht="14.45" customHeight="1" thickBot="1">
      <c r="B19" s="415" t="s">
        <v>503</v>
      </c>
      <c r="C19" s="416"/>
      <c r="D19" s="416"/>
      <c r="E19" s="417"/>
      <c r="F19" s="574"/>
      <c r="G19" s="574"/>
      <c r="H19" s="574"/>
    </row>
    <row r="20" spans="2:8" ht="12" customHeight="1" thickBot="1">
      <c r="B20" s="686"/>
      <c r="C20" s="686"/>
      <c r="D20" s="686"/>
      <c r="E20" s="686"/>
      <c r="F20" s="574"/>
      <c r="G20" s="574"/>
      <c r="H20" s="574"/>
    </row>
    <row r="21" spans="2:8" ht="40.15" customHeight="1">
      <c r="B21" s="669" t="s">
        <v>504</v>
      </c>
      <c r="C21" s="687" t="s">
        <v>412</v>
      </c>
      <c r="D21" s="670" t="s">
        <v>413</v>
      </c>
      <c r="E21" s="671" t="s">
        <v>225</v>
      </c>
      <c r="F21" s="574"/>
      <c r="G21" s="574"/>
      <c r="H21" s="574"/>
    </row>
    <row r="22" spans="2:8" ht="12.75" customHeight="1">
      <c r="B22" s="672" t="s">
        <v>505</v>
      </c>
      <c r="C22" s="673">
        <v>387.14</v>
      </c>
      <c r="D22" s="673">
        <v>394.29</v>
      </c>
      <c r="E22" s="674">
        <v>7.1500000000000341</v>
      </c>
      <c r="F22" s="574"/>
      <c r="G22" s="574"/>
      <c r="H22" s="574"/>
    </row>
    <row r="23" spans="2:8">
      <c r="B23" s="672" t="s">
        <v>506</v>
      </c>
      <c r="C23" s="673">
        <v>468.57</v>
      </c>
      <c r="D23" s="673">
        <v>472.86</v>
      </c>
      <c r="E23" s="674">
        <v>4.2900000000000205</v>
      </c>
    </row>
    <row r="24" spans="2:8" ht="32.1" customHeight="1">
      <c r="B24" s="675" t="s">
        <v>499</v>
      </c>
      <c r="C24" s="688"/>
      <c r="D24" s="688"/>
      <c r="E24" s="689"/>
    </row>
    <row r="25" spans="2:8" ht="14.25" customHeight="1">
      <c r="B25" s="672" t="s">
        <v>507</v>
      </c>
      <c r="C25" s="673">
        <v>290.94</v>
      </c>
      <c r="D25" s="673">
        <v>294.37</v>
      </c>
      <c r="E25" s="674">
        <v>3.4300000000000068</v>
      </c>
    </row>
    <row r="26" spans="2:8" ht="32.1" customHeight="1">
      <c r="B26" s="675" t="s">
        <v>508</v>
      </c>
      <c r="C26" s="688"/>
      <c r="D26" s="688"/>
      <c r="E26" s="690"/>
    </row>
    <row r="27" spans="2:8" ht="14.25" customHeight="1">
      <c r="B27" s="672" t="s">
        <v>509</v>
      </c>
      <c r="C27" s="673" t="s">
        <v>318</v>
      </c>
      <c r="D27" s="673" t="s">
        <v>318</v>
      </c>
      <c r="E27" s="674" t="s">
        <v>318</v>
      </c>
    </row>
    <row r="28" spans="2:8" ht="32.1" customHeight="1">
      <c r="B28" s="675" t="s">
        <v>510</v>
      </c>
      <c r="C28" s="691"/>
      <c r="D28" s="691"/>
      <c r="E28" s="689"/>
    </row>
    <row r="29" spans="2:8">
      <c r="B29" s="672" t="s">
        <v>511</v>
      </c>
      <c r="C29" s="692">
        <v>252.6</v>
      </c>
      <c r="D29" s="692">
        <v>251.92</v>
      </c>
      <c r="E29" s="693">
        <v>-0.68000000000000682</v>
      </c>
    </row>
    <row r="30" spans="2:8" ht="27.75" customHeight="1">
      <c r="B30" s="675" t="s">
        <v>512</v>
      </c>
      <c r="C30" s="691"/>
      <c r="D30" s="691"/>
      <c r="E30" s="689"/>
    </row>
    <row r="31" spans="2:8">
      <c r="B31" s="672" t="s">
        <v>513</v>
      </c>
      <c r="C31" s="673">
        <v>186.28</v>
      </c>
      <c r="D31" s="673">
        <v>187.22</v>
      </c>
      <c r="E31" s="674">
        <v>0.93999999999999773</v>
      </c>
    </row>
    <row r="32" spans="2:8">
      <c r="B32" s="672" t="s">
        <v>514</v>
      </c>
      <c r="C32" s="673">
        <v>211.04</v>
      </c>
      <c r="D32" s="673">
        <v>211.72</v>
      </c>
      <c r="E32" s="674">
        <v>0.68000000000000682</v>
      </c>
    </row>
    <row r="33" spans="2:5">
      <c r="B33" s="672" t="s">
        <v>515</v>
      </c>
      <c r="C33" s="673" t="s">
        <v>318</v>
      </c>
      <c r="D33" s="673" t="s">
        <v>318</v>
      </c>
      <c r="E33" s="674" t="s">
        <v>318</v>
      </c>
    </row>
    <row r="34" spans="2:5" ht="32.1" customHeight="1">
      <c r="B34" s="675" t="s">
        <v>516</v>
      </c>
      <c r="C34" s="688"/>
      <c r="D34" s="688"/>
      <c r="E34" s="690"/>
    </row>
    <row r="35" spans="2:5" ht="16.5" customHeight="1">
      <c r="B35" s="672" t="s">
        <v>517</v>
      </c>
      <c r="C35" s="673">
        <v>95.65</v>
      </c>
      <c r="D35" s="673">
        <v>95.65</v>
      </c>
      <c r="E35" s="674">
        <v>0</v>
      </c>
    </row>
    <row r="36" spans="2:5" ht="23.25" customHeight="1">
      <c r="B36" s="675" t="s">
        <v>518</v>
      </c>
      <c r="C36" s="688"/>
      <c r="D36" s="688"/>
      <c r="E36" s="690"/>
    </row>
    <row r="37" spans="2:5" ht="13.5" customHeight="1">
      <c r="B37" s="672" t="s">
        <v>519</v>
      </c>
      <c r="C37" s="673">
        <v>255</v>
      </c>
      <c r="D37" s="673">
        <v>255</v>
      </c>
      <c r="E37" s="674">
        <v>0</v>
      </c>
    </row>
    <row r="38" spans="2:5" ht="32.1" customHeight="1">
      <c r="B38" s="675" t="s">
        <v>520</v>
      </c>
      <c r="C38" s="688"/>
      <c r="D38" s="688"/>
      <c r="E38" s="689"/>
    </row>
    <row r="39" spans="2:5" ht="16.5" customHeight="1" thickBot="1">
      <c r="B39" s="681" t="s">
        <v>521</v>
      </c>
      <c r="C39" s="682">
        <v>80.44</v>
      </c>
      <c r="D39" s="682">
        <v>80.44</v>
      </c>
      <c r="E39" s="683">
        <v>0</v>
      </c>
    </row>
    <row r="40" spans="2:5">
      <c r="B40" s="232" t="s">
        <v>522</v>
      </c>
    </row>
    <row r="41" spans="2:5">
      <c r="C41" s="254"/>
      <c r="D41" s="254"/>
      <c r="E41" s="254"/>
    </row>
    <row r="42" spans="2:5" ht="13.15" customHeight="1" thickBot="1">
      <c r="B42" s="254"/>
      <c r="C42" s="254"/>
      <c r="D42" s="254"/>
      <c r="E42" s="254"/>
    </row>
    <row r="43" spans="2:5">
      <c r="B43" s="694"/>
      <c r="C43" s="546"/>
      <c r="D43" s="546"/>
      <c r="E43" s="695"/>
    </row>
    <row r="44" spans="2:5">
      <c r="B44" s="569"/>
      <c r="E44" s="696"/>
    </row>
    <row r="45" spans="2:5" ht="12.75" customHeight="1">
      <c r="B45" s="697" t="s">
        <v>523</v>
      </c>
      <c r="C45" s="698"/>
      <c r="D45" s="698"/>
      <c r="E45" s="699"/>
    </row>
    <row r="46" spans="2:5" ht="18" customHeight="1">
      <c r="B46" s="697"/>
      <c r="C46" s="698"/>
      <c r="D46" s="698"/>
      <c r="E46" s="699"/>
    </row>
    <row r="47" spans="2:5">
      <c r="B47" s="569"/>
      <c r="E47" s="696"/>
    </row>
    <row r="48" spans="2:5" ht="14.25">
      <c r="B48" s="700" t="s">
        <v>524</v>
      </c>
      <c r="C48" s="701"/>
      <c r="D48" s="701"/>
      <c r="E48" s="702"/>
    </row>
    <row r="49" spans="2:5">
      <c r="B49" s="569"/>
      <c r="E49" s="696"/>
    </row>
    <row r="50" spans="2:5">
      <c r="B50" s="569"/>
      <c r="E50" s="696"/>
    </row>
    <row r="51" spans="2:5" ht="12" thickBot="1">
      <c r="B51" s="703"/>
      <c r="C51" s="564"/>
      <c r="D51" s="564"/>
      <c r="E51" s="704"/>
    </row>
    <row r="54" spans="2:5">
      <c r="E54" s="106" t="s">
        <v>56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79"/>
  <sheetViews>
    <sheetView showGridLines="0" zoomScale="90" zoomScaleNormal="90" zoomScaleSheetLayoutView="9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18.42578125" style="1" customWidth="1"/>
    <col min="5" max="5" width="18.5703125" style="1" customWidth="1"/>
    <col min="6" max="7" width="16.28515625" style="1" customWidth="1"/>
    <col min="8" max="8" width="7.85546875" style="1" customWidth="1"/>
    <col min="9" max="9" width="10.5703125" style="1" customWidth="1"/>
    <col min="10" max="16384" width="11.5703125" style="1"/>
  </cols>
  <sheetData>
    <row r="1" spans="2:7" ht="14.25" customHeight="1"/>
    <row r="2" spans="2:7" ht="17.25" customHeight="1">
      <c r="B2" s="2" t="s">
        <v>0</v>
      </c>
      <c r="C2" s="2"/>
      <c r="D2" s="2"/>
      <c r="E2" s="2"/>
      <c r="F2" s="2"/>
      <c r="G2" s="3"/>
    </row>
    <row r="3" spans="2:7" ht="4.5" customHeight="1">
      <c r="B3" s="4"/>
      <c r="C3" s="4"/>
      <c r="D3" s="4"/>
      <c r="E3" s="4"/>
      <c r="F3" s="4"/>
      <c r="G3" s="3"/>
    </row>
    <row r="4" spans="2:7" ht="17.25" customHeight="1">
      <c r="B4" s="5" t="s">
        <v>1</v>
      </c>
      <c r="C4" s="5"/>
      <c r="D4" s="5"/>
      <c r="E4" s="5"/>
      <c r="F4" s="5"/>
      <c r="G4" s="5"/>
    </row>
    <row r="5" spans="2:7" ht="10.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15" customHeight="1">
      <c r="B7" s="10"/>
      <c r="C7" s="11" t="s">
        <v>3</v>
      </c>
      <c r="D7" s="12"/>
      <c r="E7" s="12"/>
      <c r="F7" s="13" t="s">
        <v>4</v>
      </c>
      <c r="G7" s="14" t="s">
        <v>4</v>
      </c>
    </row>
    <row r="8" spans="2:7" ht="15" customHeight="1">
      <c r="B8" s="15"/>
      <c r="C8" s="16" t="s">
        <v>5</v>
      </c>
      <c r="D8" s="17" t="s">
        <v>6</v>
      </c>
      <c r="E8" s="17" t="s">
        <v>7</v>
      </c>
      <c r="F8" s="18" t="s">
        <v>8</v>
      </c>
      <c r="G8" s="19" t="s">
        <v>8</v>
      </c>
    </row>
    <row r="9" spans="2:7" ht="15" customHeight="1" thickBot="1">
      <c r="B9" s="20"/>
      <c r="C9" s="21"/>
      <c r="D9" s="22" t="s">
        <v>9</v>
      </c>
      <c r="E9" s="22" t="s">
        <v>10</v>
      </c>
      <c r="F9" s="23" t="s">
        <v>11</v>
      </c>
      <c r="G9" s="24" t="s">
        <v>12</v>
      </c>
    </row>
    <row r="10" spans="2:7" ht="19.899999999999999" customHeight="1" thickBot="1">
      <c r="B10" s="25"/>
      <c r="C10" s="26" t="s">
        <v>13</v>
      </c>
      <c r="D10" s="27"/>
      <c r="E10" s="27"/>
      <c r="F10" s="28"/>
      <c r="G10" s="29"/>
    </row>
    <row r="11" spans="2:7" ht="19.899999999999999" customHeight="1">
      <c r="B11" s="30" t="s">
        <v>14</v>
      </c>
      <c r="C11" s="31" t="s">
        <v>15</v>
      </c>
      <c r="D11" s="32">
        <v>192.31</v>
      </c>
      <c r="E11" s="33">
        <v>192.36</v>
      </c>
      <c r="F11" s="34">
        <f>E11-D11</f>
        <v>5.0000000000011369E-2</v>
      </c>
      <c r="G11" s="35">
        <f t="shared" ref="G11:G18" si="0">(E11*100/D11)-100</f>
        <v>2.599968800373631E-2</v>
      </c>
    </row>
    <row r="12" spans="2:7" ht="19.899999999999999" customHeight="1">
      <c r="B12" s="36" t="s">
        <v>14</v>
      </c>
      <c r="C12" s="37" t="s">
        <v>16</v>
      </c>
      <c r="D12" s="38">
        <v>255.89</v>
      </c>
      <c r="E12" s="39">
        <v>256.08</v>
      </c>
      <c r="F12" s="34">
        <f t="shared" ref="F12:F18" si="1">E12-D12</f>
        <v>0.18999999999999773</v>
      </c>
      <c r="G12" s="40">
        <f t="shared" si="0"/>
        <v>7.4250654578150943E-2</v>
      </c>
    </row>
    <row r="13" spans="2:7" ht="19.899999999999999" customHeight="1">
      <c r="B13" s="36" t="s">
        <v>14</v>
      </c>
      <c r="C13" s="37" t="s">
        <v>17</v>
      </c>
      <c r="D13" s="38">
        <v>177.13</v>
      </c>
      <c r="E13" s="39">
        <v>176.79</v>
      </c>
      <c r="F13" s="34">
        <f t="shared" si="1"/>
        <v>-0.34000000000000341</v>
      </c>
      <c r="G13" s="40">
        <f t="shared" si="0"/>
        <v>-0.1919494156833963</v>
      </c>
    </row>
    <row r="14" spans="2:7" ht="19.899999999999999" customHeight="1">
      <c r="B14" s="36" t="s">
        <v>14</v>
      </c>
      <c r="C14" s="37" t="s">
        <v>18</v>
      </c>
      <c r="D14" s="38">
        <v>187.77</v>
      </c>
      <c r="E14" s="39">
        <v>187.19</v>
      </c>
      <c r="F14" s="34">
        <f t="shared" si="1"/>
        <v>-0.58000000000001251</v>
      </c>
      <c r="G14" s="40">
        <f t="shared" si="0"/>
        <v>-0.30888853384460901</v>
      </c>
    </row>
    <row r="15" spans="2:7" ht="19.899999999999999" customHeight="1">
      <c r="B15" s="36" t="s">
        <v>14</v>
      </c>
      <c r="C15" s="37" t="s">
        <v>19</v>
      </c>
      <c r="D15" s="38">
        <v>177.18</v>
      </c>
      <c r="E15" s="39">
        <v>176.81</v>
      </c>
      <c r="F15" s="34">
        <f t="shared" si="1"/>
        <v>-0.37000000000000455</v>
      </c>
      <c r="G15" s="40">
        <f t="shared" si="0"/>
        <v>-0.20882718139745293</v>
      </c>
    </row>
    <row r="16" spans="2:7" ht="19.899999999999999" customHeight="1">
      <c r="B16" s="41" t="s">
        <v>20</v>
      </c>
      <c r="C16" s="37" t="s">
        <v>21</v>
      </c>
      <c r="D16" s="38">
        <v>303.43</v>
      </c>
      <c r="E16" s="38">
        <v>303.7</v>
      </c>
      <c r="F16" s="34">
        <f t="shared" si="1"/>
        <v>0.26999999999998181</v>
      </c>
      <c r="G16" s="40">
        <f t="shared" si="0"/>
        <v>8.8982631908507415E-2</v>
      </c>
    </row>
    <row r="17" spans="2:13" ht="19.899999999999999" customHeight="1">
      <c r="B17" s="41" t="s">
        <v>20</v>
      </c>
      <c r="C17" s="37" t="s">
        <v>22</v>
      </c>
      <c r="D17" s="38">
        <v>524.12</v>
      </c>
      <c r="E17" s="38">
        <v>521.27</v>
      </c>
      <c r="F17" s="34">
        <f t="shared" si="1"/>
        <v>-2.8500000000000227</v>
      </c>
      <c r="G17" s="40">
        <f t="shared" si="0"/>
        <v>-0.5437686026100863</v>
      </c>
    </row>
    <row r="18" spans="2:13" ht="19.899999999999999" customHeight="1" thickBot="1">
      <c r="B18" s="41" t="s">
        <v>20</v>
      </c>
      <c r="C18" s="37" t="s">
        <v>23</v>
      </c>
      <c r="D18" s="38">
        <v>625.54</v>
      </c>
      <c r="E18" s="38">
        <v>625.39</v>
      </c>
      <c r="F18" s="34">
        <f t="shared" si="1"/>
        <v>-0.14999999999997726</v>
      </c>
      <c r="G18" s="40">
        <f t="shared" si="0"/>
        <v>-2.3979281900437854E-2</v>
      </c>
    </row>
    <row r="19" spans="2:13" ht="19.899999999999999" customHeight="1" thickBot="1">
      <c r="B19" s="42"/>
      <c r="C19" s="43" t="s">
        <v>24</v>
      </c>
      <c r="D19" s="44"/>
      <c r="E19" s="44"/>
      <c r="F19" s="28"/>
      <c r="G19" s="45"/>
    </row>
    <row r="20" spans="2:13" ht="19.899999999999999" customHeight="1">
      <c r="B20" s="36" t="s">
        <v>14</v>
      </c>
      <c r="C20" s="46" t="s">
        <v>25</v>
      </c>
      <c r="D20" s="47">
        <v>183.71893454703562</v>
      </c>
      <c r="E20" s="47">
        <v>183.85</v>
      </c>
      <c r="F20" s="34">
        <f>E20-D20</f>
        <v>0.13106545296437844</v>
      </c>
      <c r="G20" s="48">
        <f>(E20*100/D20)-100</f>
        <v>7.1340198704902491E-2</v>
      </c>
    </row>
    <row r="21" spans="2:13" ht="19.899999999999999" customHeight="1">
      <c r="B21" s="36" t="s">
        <v>14</v>
      </c>
      <c r="C21" s="49" t="s">
        <v>26</v>
      </c>
      <c r="D21" s="47">
        <v>308.73359638580587</v>
      </c>
      <c r="E21" s="47">
        <v>308.75335105363263</v>
      </c>
      <c r="F21" s="34">
        <f t="shared" ref="F21:F24" si="2">E21-D21</f>
        <v>1.9754667826759942E-2</v>
      </c>
      <c r="G21" s="48">
        <f>(E21*100/D21)-100</f>
        <v>6.3986129329691721E-3</v>
      </c>
    </row>
    <row r="22" spans="2:13" ht="19.899999999999999" customHeight="1">
      <c r="B22" s="36" t="s">
        <v>14</v>
      </c>
      <c r="C22" s="49" t="s">
        <v>27</v>
      </c>
      <c r="D22" s="47">
        <v>396.31651603473426</v>
      </c>
      <c r="E22" s="47">
        <v>396.31651603473426</v>
      </c>
      <c r="F22" s="34">
        <f t="shared" si="2"/>
        <v>0</v>
      </c>
      <c r="G22" s="48">
        <f>(E22*100/D22)-100</f>
        <v>0</v>
      </c>
    </row>
    <row r="23" spans="2:13" ht="19.899999999999999" customHeight="1">
      <c r="B23" s="41" t="s">
        <v>20</v>
      </c>
      <c r="C23" s="49" t="s">
        <v>28</v>
      </c>
      <c r="D23" s="47">
        <v>325.02103700832402</v>
      </c>
      <c r="E23" s="47">
        <v>325.88</v>
      </c>
      <c r="F23" s="34">
        <f t="shared" si="2"/>
        <v>0.85896299167598045</v>
      </c>
      <c r="G23" s="48">
        <f>(E23*100/D23)-100</f>
        <v>0.26427919853507831</v>
      </c>
    </row>
    <row r="24" spans="2:13" ht="19.899999999999999" customHeight="1" thickBot="1">
      <c r="B24" s="41" t="s">
        <v>20</v>
      </c>
      <c r="C24" s="50" t="s">
        <v>29</v>
      </c>
      <c r="D24" s="38">
        <v>215.2171414398214</v>
      </c>
      <c r="E24" s="38">
        <v>215.36</v>
      </c>
      <c r="F24" s="34">
        <f t="shared" si="2"/>
        <v>0.14285856017860965</v>
      </c>
      <c r="G24" s="48">
        <f>(E24*100/D24)-100</f>
        <v>6.6378801996378911E-2</v>
      </c>
    </row>
    <row r="25" spans="2:13" ht="19.899999999999999" customHeight="1" thickBot="1">
      <c r="B25" s="51"/>
      <c r="C25" s="52" t="s">
        <v>30</v>
      </c>
      <c r="D25" s="53"/>
      <c r="E25" s="53"/>
      <c r="F25" s="54"/>
      <c r="G25" s="55"/>
    </row>
    <row r="26" spans="2:13" ht="19.899999999999999" customHeight="1">
      <c r="B26" s="30" t="s">
        <v>31</v>
      </c>
      <c r="C26" s="56" t="s">
        <v>32</v>
      </c>
      <c r="D26" s="57">
        <v>32.78996153881527</v>
      </c>
      <c r="E26" s="58">
        <v>33.22</v>
      </c>
      <c r="F26" s="59">
        <f>E26-D26</f>
        <v>0.43003846118472921</v>
      </c>
      <c r="G26" s="60">
        <f>(E26*100/D26)-100</f>
        <v>1.3114942531288705</v>
      </c>
    </row>
    <row r="27" spans="2:13" ht="19.899999999999999" customHeight="1">
      <c r="B27" s="36" t="s">
        <v>31</v>
      </c>
      <c r="C27" s="61" t="s">
        <v>33</v>
      </c>
      <c r="D27" s="58">
        <v>46.445221071636503</v>
      </c>
      <c r="E27" s="58">
        <v>48.86</v>
      </c>
      <c r="F27" s="62">
        <f>E27-D27</f>
        <v>2.4147789283634964</v>
      </c>
      <c r="G27" s="48">
        <f>(E27*100/D27)-100</f>
        <v>5.1991978348837478</v>
      </c>
    </row>
    <row r="28" spans="2:13" ht="19.899999999999999" customHeight="1">
      <c r="B28" s="63" t="s">
        <v>31</v>
      </c>
      <c r="C28" s="64" t="s">
        <v>34</v>
      </c>
      <c r="D28" s="65" t="s">
        <v>35</v>
      </c>
      <c r="E28" s="65" t="s">
        <v>36</v>
      </c>
      <c r="F28" s="58">
        <v>0</v>
      </c>
      <c r="G28" s="66">
        <v>0</v>
      </c>
    </row>
    <row r="29" spans="2:13" ht="19.899999999999999" customHeight="1" thickBot="1">
      <c r="B29" s="67" t="s">
        <v>31</v>
      </c>
      <c r="C29" s="68" t="s">
        <v>37</v>
      </c>
      <c r="D29" s="69" t="s">
        <v>38</v>
      </c>
      <c r="E29" s="69" t="s">
        <v>39</v>
      </c>
      <c r="F29" s="34">
        <v>0</v>
      </c>
      <c r="G29" s="40">
        <v>0</v>
      </c>
    </row>
    <row r="30" spans="2:13" ht="19.899999999999999" customHeight="1" thickBot="1">
      <c r="B30" s="70"/>
      <c r="C30" s="71" t="s">
        <v>40</v>
      </c>
      <c r="D30" s="72"/>
      <c r="E30" s="72"/>
      <c r="F30" s="54"/>
      <c r="G30" s="73"/>
    </row>
    <row r="31" spans="2:13" s="75" customFormat="1" ht="19.899999999999999" customHeight="1">
      <c r="B31" s="74" t="s">
        <v>41</v>
      </c>
      <c r="C31" s="56" t="s">
        <v>42</v>
      </c>
      <c r="D31" s="32">
        <v>213.47615585070659</v>
      </c>
      <c r="E31" s="32">
        <v>214.76511659433902</v>
      </c>
      <c r="F31" s="34">
        <f>E31-D31</f>
        <v>1.2889607436324297</v>
      </c>
      <c r="G31" s="60">
        <f t="shared" ref="G31:G37" si="3">(E31*100/D31)-100</f>
        <v>0.60379611881987216</v>
      </c>
      <c r="I31" s="1"/>
      <c r="J31" s="1"/>
      <c r="K31" s="1"/>
      <c r="L31" s="1"/>
      <c r="M31" s="1"/>
    </row>
    <row r="32" spans="2:13" ht="19.899999999999999" customHeight="1">
      <c r="B32" s="41" t="s">
        <v>41</v>
      </c>
      <c r="C32" s="61" t="s">
        <v>43</v>
      </c>
      <c r="D32" s="38">
        <v>191.20895433291341</v>
      </c>
      <c r="E32" s="38">
        <v>192.0574364552709</v>
      </c>
      <c r="F32" s="34">
        <f t="shared" ref="F32:F36" si="4">E32-D32</f>
        <v>0.84848212235749543</v>
      </c>
      <c r="G32" s="48">
        <f t="shared" si="3"/>
        <v>0.44374601875611575</v>
      </c>
    </row>
    <row r="33" spans="2:12" ht="19.899999999999999" customHeight="1">
      <c r="B33" s="41" t="s">
        <v>41</v>
      </c>
      <c r="C33" s="61" t="s">
        <v>44</v>
      </c>
      <c r="D33" s="38">
        <v>187.98385557814748</v>
      </c>
      <c r="E33" s="38">
        <v>185.73505317402308</v>
      </c>
      <c r="F33" s="34">
        <f t="shared" si="4"/>
        <v>-2.2488024041244046</v>
      </c>
      <c r="G33" s="40">
        <f t="shared" si="3"/>
        <v>-1.1962742211070037</v>
      </c>
    </row>
    <row r="34" spans="2:12" ht="19.899999999999999" customHeight="1">
      <c r="B34" s="41" t="s">
        <v>41</v>
      </c>
      <c r="C34" s="61" t="s">
        <v>45</v>
      </c>
      <c r="D34" s="38">
        <v>198.875</v>
      </c>
      <c r="E34" s="38">
        <v>198.375</v>
      </c>
      <c r="F34" s="34">
        <f t="shared" si="4"/>
        <v>-0.5</v>
      </c>
      <c r="G34" s="40">
        <f t="shared" si="3"/>
        <v>-0.2514142049025736</v>
      </c>
    </row>
    <row r="35" spans="2:12" ht="19.899999999999999" customHeight="1">
      <c r="B35" s="41" t="s">
        <v>41</v>
      </c>
      <c r="C35" s="61" t="s">
        <v>46</v>
      </c>
      <c r="D35" s="38">
        <v>76.833333333333329</v>
      </c>
      <c r="E35" s="38">
        <v>76.833333333333329</v>
      </c>
      <c r="F35" s="34">
        <f t="shared" si="4"/>
        <v>0</v>
      </c>
      <c r="G35" s="40">
        <f t="shared" si="3"/>
        <v>0</v>
      </c>
    </row>
    <row r="36" spans="2:12" ht="19.899999999999999" customHeight="1">
      <c r="B36" s="41" t="s">
        <v>41</v>
      </c>
      <c r="C36" s="61" t="s">
        <v>47</v>
      </c>
      <c r="D36" s="38">
        <v>107.83333333333333</v>
      </c>
      <c r="E36" s="38">
        <v>107.83333333333333</v>
      </c>
      <c r="F36" s="34">
        <f t="shared" si="4"/>
        <v>0</v>
      </c>
      <c r="G36" s="40">
        <f t="shared" si="3"/>
        <v>0</v>
      </c>
    </row>
    <row r="37" spans="2:12" ht="19.899999999999999" customHeight="1" thickBot="1">
      <c r="B37" s="76" t="s">
        <v>41</v>
      </c>
      <c r="C37" s="77" t="s">
        <v>48</v>
      </c>
      <c r="D37" s="78">
        <v>78.114999999999995</v>
      </c>
      <c r="E37" s="78">
        <v>78.239999999999995</v>
      </c>
      <c r="F37" s="79">
        <f>E37-D37</f>
        <v>0.125</v>
      </c>
      <c r="G37" s="80">
        <f t="shared" si="3"/>
        <v>0.16002048262177482</v>
      </c>
    </row>
    <row r="38" spans="2:12" ht="19.899999999999999" customHeight="1">
      <c r="B38" s="81" t="s">
        <v>49</v>
      </c>
      <c r="C38" s="82"/>
      <c r="F38" s="82"/>
      <c r="G38" s="82"/>
      <c r="L38" s="83"/>
    </row>
    <row r="39" spans="2:12" ht="15" customHeight="1">
      <c r="B39" s="84" t="s">
        <v>50</v>
      </c>
      <c r="C39" s="82"/>
      <c r="D39" s="82"/>
      <c r="E39" s="82"/>
      <c r="F39" s="82"/>
      <c r="G39" s="82"/>
      <c r="L39" s="83"/>
    </row>
    <row r="40" spans="2:12" ht="15" customHeight="1">
      <c r="B40" s="1" t="s">
        <v>51</v>
      </c>
      <c r="C40" s="85"/>
      <c r="D40" s="86"/>
      <c r="E40" s="86"/>
      <c r="F40" s="82"/>
      <c r="L40" s="83"/>
    </row>
    <row r="41" spans="2:12" ht="15" customHeight="1">
      <c r="B41" s="1" t="s">
        <v>52</v>
      </c>
      <c r="C41" s="82"/>
      <c r="D41" s="86"/>
      <c r="E41" s="82"/>
      <c r="F41" s="82"/>
      <c r="L41" s="83"/>
    </row>
    <row r="42" spans="2:12" ht="15" customHeight="1">
      <c r="B42" s="1" t="s">
        <v>53</v>
      </c>
      <c r="C42" s="82"/>
      <c r="D42" s="86"/>
      <c r="E42" s="82"/>
      <c r="F42" s="82"/>
      <c r="L42" s="83"/>
    </row>
    <row r="43" spans="2:12" ht="15" customHeight="1">
      <c r="B43" s="1" t="s">
        <v>54</v>
      </c>
      <c r="C43" s="82"/>
      <c r="D43" s="86"/>
      <c r="E43" s="82"/>
      <c r="F43" s="82"/>
      <c r="L43" s="83"/>
    </row>
    <row r="44" spans="2:12" ht="7.5" customHeight="1">
      <c r="B44" s="84"/>
      <c r="G44" s="87"/>
      <c r="L44" s="83"/>
    </row>
    <row r="45" spans="2:12" ht="39.75" customHeight="1">
      <c r="B45" s="88" t="s">
        <v>55</v>
      </c>
      <c r="C45" s="88"/>
      <c r="D45" s="88"/>
      <c r="E45" s="88"/>
      <c r="F45" s="88"/>
      <c r="G45" s="88"/>
      <c r="L45" s="83"/>
    </row>
    <row r="46" spans="2:12" ht="36" customHeight="1">
      <c r="I46" s="89"/>
    </row>
    <row r="47" spans="2:12" ht="18.75" customHeight="1">
      <c r="I47" s="89"/>
    </row>
    <row r="48" spans="2:12" ht="18.75" customHeight="1">
      <c r="I48" s="89"/>
    </row>
    <row r="49" spans="2:12" ht="13.5" customHeight="1">
      <c r="I49" s="89"/>
    </row>
    <row r="50" spans="2:12" ht="15" customHeight="1">
      <c r="B50" s="90"/>
      <c r="C50" s="90"/>
      <c r="D50" s="91"/>
      <c r="E50" s="91"/>
      <c r="F50" s="90"/>
      <c r="G50" s="90"/>
    </row>
    <row r="51" spans="2:12" ht="11.25" customHeight="1">
      <c r="B51" s="90"/>
      <c r="C51" s="90"/>
      <c r="D51" s="90"/>
      <c r="E51" s="90"/>
      <c r="F51" s="90"/>
      <c r="G51" s="90"/>
    </row>
    <row r="52" spans="2:12" ht="13.5" customHeight="1">
      <c r="B52" s="90"/>
      <c r="C52" s="90"/>
      <c r="D52" s="92"/>
      <c r="E52" s="92"/>
      <c r="F52" s="93"/>
      <c r="G52" s="93"/>
      <c r="L52" s="75"/>
    </row>
    <row r="53" spans="2:12" ht="15" customHeight="1">
      <c r="B53" s="94"/>
      <c r="C53" s="95"/>
      <c r="D53" s="96"/>
      <c r="E53" s="96"/>
      <c r="F53" s="97"/>
      <c r="G53" s="96"/>
      <c r="L53" s="75"/>
    </row>
    <row r="54" spans="2:12" ht="15" customHeight="1">
      <c r="B54" s="94"/>
      <c r="C54" s="95"/>
      <c r="D54" s="96"/>
      <c r="E54" s="96"/>
      <c r="F54" s="97"/>
      <c r="G54" s="96"/>
      <c r="L54" s="75"/>
    </row>
    <row r="55" spans="2:12" ht="15" customHeight="1">
      <c r="B55" s="94"/>
      <c r="C55" s="95"/>
      <c r="D55" s="96"/>
      <c r="E55" s="96"/>
      <c r="F55" s="97"/>
      <c r="G55" s="96"/>
      <c r="L55" s="75"/>
    </row>
    <row r="56" spans="2:12" ht="15" customHeight="1">
      <c r="B56" s="94"/>
      <c r="C56" s="95"/>
      <c r="D56" s="96"/>
      <c r="E56" s="96"/>
      <c r="F56" s="97"/>
      <c r="G56" s="98"/>
    </row>
    <row r="57" spans="2:12" ht="15" customHeight="1">
      <c r="B57" s="94"/>
      <c r="C57" s="99"/>
      <c r="D57" s="96"/>
      <c r="E57" s="96"/>
      <c r="F57" s="97"/>
      <c r="G57" s="98"/>
      <c r="I57" s="100"/>
    </row>
    <row r="58" spans="2:12" ht="15" customHeight="1">
      <c r="B58" s="94"/>
      <c r="C58" s="99"/>
      <c r="D58" s="96"/>
      <c r="E58" s="96"/>
      <c r="F58" s="97"/>
      <c r="G58" s="98"/>
      <c r="H58" s="100"/>
      <c r="I58" s="101"/>
    </row>
    <row r="59" spans="2:12" ht="15" customHeight="1">
      <c r="B59" s="102"/>
      <c r="C59" s="99"/>
      <c r="D59" s="96"/>
      <c r="E59" s="96"/>
      <c r="F59" s="97"/>
      <c r="H59" s="100"/>
      <c r="I59" s="101"/>
      <c r="J59" s="103"/>
    </row>
    <row r="60" spans="2:12" ht="15" customHeight="1">
      <c r="B60" s="94"/>
      <c r="C60" s="99"/>
      <c r="D60" s="96"/>
      <c r="E60" s="96"/>
      <c r="F60" s="97"/>
      <c r="G60" s="96"/>
      <c r="H60" s="101"/>
    </row>
    <row r="61" spans="2:12" ht="15" customHeight="1">
      <c r="B61" s="94"/>
      <c r="C61" s="99"/>
      <c r="D61" s="96"/>
      <c r="E61" s="96"/>
      <c r="F61" s="97"/>
      <c r="G61" s="96"/>
      <c r="H61" s="100"/>
    </row>
    <row r="62" spans="2:12" ht="15" customHeight="1">
      <c r="B62" s="94"/>
      <c r="C62" s="99"/>
      <c r="D62" s="96"/>
      <c r="E62" s="96"/>
      <c r="F62" s="97"/>
      <c r="H62" s="101"/>
      <c r="I62" s="101"/>
    </row>
    <row r="63" spans="2:12" ht="15" customHeight="1">
      <c r="B63" s="94"/>
      <c r="C63" s="104"/>
      <c r="D63" s="96"/>
      <c r="E63" s="96"/>
      <c r="F63" s="97"/>
      <c r="I63" s="101"/>
      <c r="K63" s="103"/>
    </row>
    <row r="64" spans="2:12" ht="15" customHeight="1">
      <c r="B64" s="94"/>
      <c r="C64" s="105"/>
      <c r="D64" s="96"/>
      <c r="E64" s="96"/>
      <c r="F64" s="97"/>
      <c r="G64" s="96"/>
    </row>
    <row r="65" spans="2:8" ht="15" customHeight="1">
      <c r="B65" s="94"/>
      <c r="C65" s="105"/>
      <c r="D65" s="96"/>
      <c r="E65" s="96"/>
      <c r="F65" s="97"/>
      <c r="G65" s="106" t="s">
        <v>56</v>
      </c>
    </row>
    <row r="66" spans="2:8" ht="15" customHeight="1">
      <c r="B66" s="94"/>
      <c r="C66" s="105"/>
      <c r="D66" s="96"/>
      <c r="E66" s="96"/>
      <c r="F66" s="97"/>
      <c r="G66" s="96"/>
    </row>
    <row r="67" spans="2:8" ht="15" customHeight="1">
      <c r="B67" s="94"/>
      <c r="C67" s="105"/>
      <c r="D67" s="96"/>
      <c r="E67" s="96"/>
      <c r="F67" s="97"/>
      <c r="G67" s="96"/>
    </row>
    <row r="68" spans="2:8" ht="15" customHeight="1">
      <c r="B68" s="94"/>
      <c r="C68" s="99"/>
      <c r="D68" s="107"/>
      <c r="E68" s="107"/>
      <c r="F68" s="97"/>
      <c r="H68" s="101"/>
    </row>
    <row r="69" spans="2:8" ht="15" customHeight="1">
      <c r="B69" s="94"/>
      <c r="C69" s="108"/>
      <c r="D69" s="96"/>
      <c r="E69" s="96"/>
      <c r="F69" s="97"/>
      <c r="G69" s="96"/>
    </row>
    <row r="70" spans="2:8" ht="15" customHeight="1">
      <c r="B70" s="109"/>
      <c r="C70" s="108"/>
      <c r="D70" s="110"/>
      <c r="E70" s="110"/>
      <c r="F70" s="97"/>
      <c r="G70" s="111"/>
    </row>
    <row r="71" spans="2:8" ht="15" customHeight="1">
      <c r="B71" s="109"/>
      <c r="C71" s="108"/>
      <c r="D71" s="96"/>
      <c r="E71" s="96"/>
      <c r="F71" s="97"/>
      <c r="G71" s="96"/>
    </row>
    <row r="72" spans="2:8" ht="15" customHeight="1">
      <c r="B72" s="109"/>
      <c r="C72" s="108"/>
      <c r="D72" s="112"/>
      <c r="E72" s="112"/>
      <c r="F72" s="112"/>
      <c r="G72" s="112"/>
    </row>
    <row r="73" spans="2:8" ht="12" customHeight="1">
      <c r="B73" s="108"/>
      <c r="C73" s="113"/>
      <c r="D73" s="113"/>
      <c r="E73" s="113"/>
      <c r="F73" s="113"/>
      <c r="G73" s="113"/>
    </row>
    <row r="74" spans="2:8" ht="15" customHeight="1">
      <c r="B74" s="114"/>
      <c r="C74" s="113"/>
      <c r="D74" s="113"/>
      <c r="E74" s="113"/>
      <c r="F74" s="113"/>
      <c r="G74" s="113"/>
    </row>
    <row r="75" spans="2:8" ht="13.5" customHeight="1">
      <c r="B75" s="114"/>
      <c r="C75" s="91"/>
      <c r="D75" s="91"/>
      <c r="E75" s="91"/>
      <c r="F75" s="91"/>
      <c r="G75" s="91"/>
      <c r="H75" s="101"/>
    </row>
    <row r="76" spans="2:8">
      <c r="B76" s="84"/>
    </row>
    <row r="77" spans="2:8" ht="11.25" customHeight="1">
      <c r="B77" s="75"/>
      <c r="C77" s="75"/>
      <c r="D77" s="75"/>
    </row>
    <row r="79" spans="2:8">
      <c r="E79" s="115"/>
    </row>
  </sheetData>
  <mergeCells count="5">
    <mergeCell ref="B2:F2"/>
    <mergeCell ref="B4:G4"/>
    <mergeCell ref="B6:G6"/>
    <mergeCell ref="B45:G45"/>
    <mergeCell ref="D72:G72"/>
  </mergeCells>
  <conditionalFormatting sqref="G53:G58 G31:G37 G11:G18 G20:G25 G71 G69 G60:G61 G64 G66:G67">
    <cfRule type="cellIs" dxfId="35" priority="9" stopIfTrue="1" operator="lessThan">
      <formula>0</formula>
    </cfRule>
    <cfRule type="cellIs" dxfId="34" priority="10" stopIfTrue="1" operator="greaterThanOrEqual">
      <formula>0</formula>
    </cfRule>
  </conditionalFormatting>
  <conditionalFormatting sqref="G26">
    <cfRule type="cellIs" dxfId="33" priority="7" stopIfTrue="1" operator="lessThan">
      <formula>0</formula>
    </cfRule>
    <cfRule type="cellIs" dxfId="32" priority="8" stopIfTrue="1" operator="greaterThanOrEqual">
      <formula>0</formula>
    </cfRule>
  </conditionalFormatting>
  <conditionalFormatting sqref="G27">
    <cfRule type="cellIs" dxfId="31" priority="5" stopIfTrue="1" operator="lessThan">
      <formula>0</formula>
    </cfRule>
    <cfRule type="cellIs" dxfId="30" priority="6" stopIfTrue="1" operator="greaterThanOrEqual">
      <formula>0</formula>
    </cfRule>
  </conditionalFormatting>
  <conditionalFormatting sqref="G30">
    <cfRule type="cellIs" dxfId="29" priority="3" stopIfTrue="1" operator="lessThan">
      <formula>0</formula>
    </cfRule>
    <cfRule type="cellIs" dxfId="28" priority="4" stopIfTrue="1" operator="greaterThanOrEqual">
      <formula>0</formula>
    </cfRule>
  </conditionalFormatting>
  <conditionalFormatting sqref="G28:G29">
    <cfRule type="cellIs" dxfId="27" priority="1" stopIfTrue="1" operator="lessThan">
      <formula>0</formula>
    </cfRule>
    <cfRule type="cellIs" dxfId="2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1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1</xdr:col>
                <xdr:colOff>19050</xdr:colOff>
                <xdr:row>45</xdr:row>
                <xdr:rowOff>219075</xdr:rowOff>
              </from>
              <to>
                <xdr:col>6</xdr:col>
                <xdr:colOff>1028700</xdr:colOff>
                <xdr:row>62</xdr:row>
                <xdr:rowOff>104775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73"/>
  <sheetViews>
    <sheetView showGridLines="0" zoomScale="80" zoomScaleNormal="80" zoomScaleSheetLayoutView="90" workbookViewId="0"/>
  </sheetViews>
  <sheetFormatPr baseColWidth="10" defaultColWidth="11.5703125" defaultRowHeight="12.75"/>
  <cols>
    <col min="1" max="1" width="3.140625" style="116" customWidth="1"/>
    <col min="2" max="2" width="9.28515625" style="116" customWidth="1"/>
    <col min="3" max="3" width="57.140625" style="116" customWidth="1"/>
    <col min="4" max="4" width="18.85546875" style="116" customWidth="1"/>
    <col min="5" max="5" width="20" style="116" customWidth="1"/>
    <col min="6" max="6" width="19.42578125" style="116" customWidth="1"/>
    <col min="7" max="7" width="19.7109375" style="116" customWidth="1"/>
    <col min="8" max="8" width="3.140625" style="116" customWidth="1"/>
    <col min="9" max="9" width="10.5703125" style="116" customWidth="1"/>
    <col min="10" max="16384" width="11.5703125" style="116"/>
  </cols>
  <sheetData>
    <row r="1" spans="2:10" ht="14.25" customHeight="1"/>
    <row r="2" spans="2:10" ht="21" customHeight="1" thickBot="1">
      <c r="B2" s="117"/>
      <c r="C2" s="117"/>
      <c r="D2" s="117"/>
      <c r="E2" s="117"/>
      <c r="F2" s="117"/>
      <c r="G2" s="117"/>
    </row>
    <row r="3" spans="2:10" ht="21" customHeight="1" thickBot="1">
      <c r="B3" s="7" t="s">
        <v>57</v>
      </c>
      <c r="C3" s="8"/>
      <c r="D3" s="8"/>
      <c r="E3" s="8"/>
      <c r="F3" s="8"/>
      <c r="G3" s="9"/>
    </row>
    <row r="4" spans="2:10" ht="20.100000000000001" customHeight="1">
      <c r="B4" s="10"/>
      <c r="C4" s="11" t="s">
        <v>3</v>
      </c>
      <c r="D4" s="12"/>
      <c r="E4" s="12"/>
      <c r="F4" s="13" t="s">
        <v>4</v>
      </c>
      <c r="G4" s="14" t="s">
        <v>4</v>
      </c>
    </row>
    <row r="5" spans="2:10" ht="20.100000000000001" customHeight="1">
      <c r="B5" s="15"/>
      <c r="C5" s="16" t="s">
        <v>5</v>
      </c>
      <c r="D5" s="17" t="s">
        <v>6</v>
      </c>
      <c r="E5" s="17" t="s">
        <v>7</v>
      </c>
      <c r="F5" s="18" t="s">
        <v>8</v>
      </c>
      <c r="G5" s="19" t="s">
        <v>8</v>
      </c>
    </row>
    <row r="6" spans="2:10" ht="15" customHeight="1" thickBot="1">
      <c r="B6" s="20"/>
      <c r="C6" s="21"/>
      <c r="D6" s="22" t="s">
        <v>9</v>
      </c>
      <c r="E6" s="22" t="s">
        <v>10</v>
      </c>
      <c r="F6" s="23" t="s">
        <v>11</v>
      </c>
      <c r="G6" s="24" t="s">
        <v>12</v>
      </c>
    </row>
    <row r="7" spans="2:10" ht="20.100000000000001" customHeight="1" thickBot="1">
      <c r="B7" s="51"/>
      <c r="C7" s="118" t="s">
        <v>58</v>
      </c>
      <c r="D7" s="119"/>
      <c r="E7" s="119"/>
      <c r="F7" s="120"/>
      <c r="G7" s="121"/>
    </row>
    <row r="8" spans="2:10" ht="20.100000000000001" customHeight="1">
      <c r="B8" s="122" t="s">
        <v>20</v>
      </c>
      <c r="C8" s="123" t="s">
        <v>59</v>
      </c>
      <c r="D8" s="124">
        <v>34.354862954646194</v>
      </c>
      <c r="E8" s="124">
        <v>35.172590149880413</v>
      </c>
      <c r="F8" s="125">
        <f t="shared" ref="F8:F16" si="0">E8-D8</f>
        <v>0.81772719523421955</v>
      </c>
      <c r="G8" s="126">
        <f t="shared" ref="G8:G16" si="1">(E8*100/D8)-100</f>
        <v>2.3802371044639159</v>
      </c>
      <c r="J8" s="127"/>
    </row>
    <row r="9" spans="2:10" ht="20.100000000000001" customHeight="1">
      <c r="B9" s="122" t="s">
        <v>20</v>
      </c>
      <c r="C9" s="123" t="s">
        <v>60</v>
      </c>
      <c r="D9" s="124">
        <v>36.48625513328399</v>
      </c>
      <c r="E9" s="124">
        <v>38.679943116683354</v>
      </c>
      <c r="F9" s="125">
        <f t="shared" si="0"/>
        <v>2.1936879833993643</v>
      </c>
      <c r="G9" s="126">
        <f t="shared" si="1"/>
        <v>6.0123681517487597</v>
      </c>
      <c r="J9" s="127"/>
    </row>
    <row r="10" spans="2:10" ht="20.100000000000001" customHeight="1">
      <c r="B10" s="122" t="s">
        <v>20</v>
      </c>
      <c r="C10" s="123" t="s">
        <v>61</v>
      </c>
      <c r="D10" s="124">
        <v>22.348011222410022</v>
      </c>
      <c r="E10" s="124">
        <v>23.06025471781696</v>
      </c>
      <c r="F10" s="125">
        <f t="shared" si="0"/>
        <v>0.71224349540693765</v>
      </c>
      <c r="G10" s="126">
        <f t="shared" si="1"/>
        <v>3.1870553863545581</v>
      </c>
      <c r="J10" s="127"/>
    </row>
    <row r="11" spans="2:10" ht="20.100000000000001" customHeight="1">
      <c r="B11" s="122" t="s">
        <v>20</v>
      </c>
      <c r="C11" s="123" t="s">
        <v>62</v>
      </c>
      <c r="D11" s="124">
        <v>193.66666666666663</v>
      </c>
      <c r="E11" s="124">
        <v>185.33333333333334</v>
      </c>
      <c r="F11" s="125">
        <f t="shared" si="0"/>
        <v>-8.333333333333286</v>
      </c>
      <c r="G11" s="126">
        <f t="shared" si="1"/>
        <v>-4.3029259896729428</v>
      </c>
      <c r="J11" s="127"/>
    </row>
    <row r="12" spans="2:10" ht="20.100000000000001" customHeight="1">
      <c r="B12" s="122" t="s">
        <v>20</v>
      </c>
      <c r="C12" s="123" t="s">
        <v>63</v>
      </c>
      <c r="D12" s="124">
        <v>54</v>
      </c>
      <c r="E12" s="124">
        <v>54</v>
      </c>
      <c r="F12" s="125">
        <f t="shared" si="0"/>
        <v>0</v>
      </c>
      <c r="G12" s="126">
        <f t="shared" si="1"/>
        <v>0</v>
      </c>
      <c r="J12" s="127"/>
    </row>
    <row r="13" spans="2:10" ht="20.100000000000001" customHeight="1">
      <c r="B13" s="122" t="s">
        <v>20</v>
      </c>
      <c r="C13" s="123" t="s">
        <v>64</v>
      </c>
      <c r="D13" s="124">
        <v>44.75156640677902</v>
      </c>
      <c r="E13" s="124">
        <v>42.18236871990225</v>
      </c>
      <c r="F13" s="125">
        <f t="shared" si="0"/>
        <v>-2.5691976868767696</v>
      </c>
      <c r="G13" s="126">
        <f t="shared" si="1"/>
        <v>-5.7410229253731444</v>
      </c>
      <c r="J13" s="127"/>
    </row>
    <row r="14" spans="2:10" ht="20.100000000000001" customHeight="1">
      <c r="B14" s="122" t="s">
        <v>20</v>
      </c>
      <c r="C14" s="123" t="s">
        <v>65</v>
      </c>
      <c r="D14" s="124">
        <v>55.235973305443878</v>
      </c>
      <c r="E14" s="124">
        <v>56.967491305017028</v>
      </c>
      <c r="F14" s="125">
        <f t="shared" si="0"/>
        <v>1.7315179995731498</v>
      </c>
      <c r="G14" s="126">
        <f t="shared" si="1"/>
        <v>3.1347650741993931</v>
      </c>
      <c r="J14" s="127"/>
    </row>
    <row r="15" spans="2:10" ht="20.100000000000001" customHeight="1">
      <c r="B15" s="122" t="s">
        <v>20</v>
      </c>
      <c r="C15" s="123" t="s">
        <v>66</v>
      </c>
      <c r="D15" s="124">
        <v>55.000000000000007</v>
      </c>
      <c r="E15" s="124">
        <v>55.000000000000007</v>
      </c>
      <c r="F15" s="125">
        <f t="shared" si="0"/>
        <v>0</v>
      </c>
      <c r="G15" s="126">
        <f t="shared" si="1"/>
        <v>0</v>
      </c>
      <c r="J15" s="127"/>
    </row>
    <row r="16" spans="2:10" ht="20.100000000000001" customHeight="1" thickBot="1">
      <c r="B16" s="122" t="s">
        <v>20</v>
      </c>
      <c r="C16" s="123" t="s">
        <v>67</v>
      </c>
      <c r="D16" s="124">
        <v>88.1</v>
      </c>
      <c r="E16" s="124">
        <v>88.4</v>
      </c>
      <c r="F16" s="125">
        <f t="shared" si="0"/>
        <v>0.30000000000001137</v>
      </c>
      <c r="G16" s="126">
        <f t="shared" si="1"/>
        <v>0.34052213393870545</v>
      </c>
      <c r="J16" s="127"/>
    </row>
    <row r="17" spans="2:7" ht="20.100000000000001" customHeight="1" thickBot="1">
      <c r="B17" s="51"/>
      <c r="C17" s="118" t="s">
        <v>68</v>
      </c>
      <c r="D17" s="128"/>
      <c r="E17" s="128"/>
      <c r="F17" s="129"/>
      <c r="G17" s="130"/>
    </row>
    <row r="18" spans="2:7" ht="20.100000000000001" customHeight="1">
      <c r="B18" s="131" t="s">
        <v>20</v>
      </c>
      <c r="C18" s="132" t="s">
        <v>69</v>
      </c>
      <c r="D18" s="133">
        <v>43.234726688102896</v>
      </c>
      <c r="E18" s="133">
        <v>43.696335078534041</v>
      </c>
      <c r="F18" s="59">
        <f>E18-D18</f>
        <v>0.46160839043114521</v>
      </c>
      <c r="G18" s="134">
        <f>(E18*100/D18)-100</f>
        <v>1.0676796774065593</v>
      </c>
    </row>
    <row r="19" spans="2:7" ht="20.100000000000001" customHeight="1">
      <c r="B19" s="135" t="s">
        <v>20</v>
      </c>
      <c r="C19" s="136" t="s">
        <v>70</v>
      </c>
      <c r="D19" s="137">
        <v>136.32944723454713</v>
      </c>
      <c r="E19" s="137">
        <v>125.66472361727357</v>
      </c>
      <c r="F19" s="138">
        <f>E19-D19</f>
        <v>-10.664723617273566</v>
      </c>
      <c r="G19" s="139">
        <f>(E19*100/D19)-100</f>
        <v>-7.8227586435713476</v>
      </c>
    </row>
    <row r="20" spans="2:7" ht="20.100000000000001" customHeight="1">
      <c r="B20" s="135" t="s">
        <v>20</v>
      </c>
      <c r="C20" s="136" t="s">
        <v>71</v>
      </c>
      <c r="D20" s="137">
        <v>103.23891608391608</v>
      </c>
      <c r="E20" s="137">
        <v>134.86426073926074</v>
      </c>
      <c r="F20" s="138">
        <f t="shared" ref="F20:F36" si="2">E20-D20</f>
        <v>31.625344655344662</v>
      </c>
      <c r="G20" s="139">
        <f t="shared" ref="G20:G36" si="3">(E20*100/D20)-100</f>
        <v>30.633162236649696</v>
      </c>
    </row>
    <row r="21" spans="2:7" ht="20.100000000000001" customHeight="1">
      <c r="B21" s="135" t="s">
        <v>20</v>
      </c>
      <c r="C21" s="136" t="s">
        <v>72</v>
      </c>
      <c r="D21" s="137">
        <v>58.229084633839847</v>
      </c>
      <c r="E21" s="137">
        <v>98.185831407910456</v>
      </c>
      <c r="F21" s="138">
        <f t="shared" si="2"/>
        <v>39.956746774070609</v>
      </c>
      <c r="G21" s="139">
        <f t="shared" si="3"/>
        <v>68.619912240299499</v>
      </c>
    </row>
    <row r="22" spans="2:7" ht="20.100000000000001" customHeight="1">
      <c r="B22" s="135" t="s">
        <v>20</v>
      </c>
      <c r="C22" s="136" t="s">
        <v>73</v>
      </c>
      <c r="D22" s="137">
        <v>54.730000000000004</v>
      </c>
      <c r="E22" s="137">
        <v>60.898071000000002</v>
      </c>
      <c r="F22" s="138">
        <f t="shared" si="2"/>
        <v>6.1680709999999976</v>
      </c>
      <c r="G22" s="139">
        <f t="shared" si="3"/>
        <v>11.269999999999996</v>
      </c>
    </row>
    <row r="23" spans="2:7" ht="20.100000000000001" customHeight="1">
      <c r="B23" s="135" t="s">
        <v>20</v>
      </c>
      <c r="C23" s="136" t="s">
        <v>74</v>
      </c>
      <c r="D23" s="137">
        <v>7.7072329391427346</v>
      </c>
      <c r="E23" s="137">
        <v>7.7506855773386247</v>
      </c>
      <c r="F23" s="138">
        <f t="shared" si="2"/>
        <v>4.3452638195890181E-2</v>
      </c>
      <c r="G23" s="139">
        <f t="shared" si="3"/>
        <v>0.56379038416248761</v>
      </c>
    </row>
    <row r="24" spans="2:7" ht="20.100000000000001" customHeight="1">
      <c r="B24" s="135" t="s">
        <v>20</v>
      </c>
      <c r="C24" s="136" t="s">
        <v>75</v>
      </c>
      <c r="D24" s="137">
        <v>164.75450473447299</v>
      </c>
      <c r="E24" s="137">
        <v>165.09277599893423</v>
      </c>
      <c r="F24" s="138">
        <f t="shared" si="2"/>
        <v>0.33827126446124112</v>
      </c>
      <c r="G24" s="139">
        <f t="shared" si="3"/>
        <v>0.20531837050914703</v>
      </c>
    </row>
    <row r="25" spans="2:7" ht="20.100000000000001" customHeight="1">
      <c r="B25" s="135" t="s">
        <v>20</v>
      </c>
      <c r="C25" s="136" t="s">
        <v>76</v>
      </c>
      <c r="D25" s="137">
        <v>41.967763167247142</v>
      </c>
      <c r="E25" s="137">
        <v>50.599530172720186</v>
      </c>
      <c r="F25" s="138">
        <f t="shared" si="2"/>
        <v>8.6317670054730442</v>
      </c>
      <c r="G25" s="139">
        <f>(E25*100/D25)-100</f>
        <v>20.567612743796474</v>
      </c>
    </row>
    <row r="26" spans="2:7" ht="20.100000000000001" customHeight="1">
      <c r="B26" s="135" t="s">
        <v>20</v>
      </c>
      <c r="C26" s="136" t="s">
        <v>77</v>
      </c>
      <c r="D26" s="137">
        <v>33.10289699570815</v>
      </c>
      <c r="E26" s="137">
        <v>35.335300429184549</v>
      </c>
      <c r="F26" s="138">
        <f t="shared" si="2"/>
        <v>2.2324034334763994</v>
      </c>
      <c r="G26" s="139">
        <f t="shared" ref="G26:G28" si="4">(E26*100/D26)-100</f>
        <v>6.7438310120284513</v>
      </c>
    </row>
    <row r="27" spans="2:7" ht="20.100000000000001" customHeight="1">
      <c r="B27" s="135" t="s">
        <v>20</v>
      </c>
      <c r="C27" s="136" t="s">
        <v>78</v>
      </c>
      <c r="D27" s="137">
        <v>36.267153361293047</v>
      </c>
      <c r="E27" s="137">
        <v>39.420737044052402</v>
      </c>
      <c r="F27" s="138">
        <f t="shared" si="2"/>
        <v>3.1535836827593542</v>
      </c>
      <c r="G27" s="139">
        <f t="shared" si="4"/>
        <v>8.6954265512470243</v>
      </c>
    </row>
    <row r="28" spans="2:7" ht="20.100000000000001" customHeight="1">
      <c r="B28" s="135" t="s">
        <v>20</v>
      </c>
      <c r="C28" s="136" t="s">
        <v>79</v>
      </c>
      <c r="D28" s="137">
        <v>132.50000000000003</v>
      </c>
      <c r="E28" s="137">
        <v>121.50000000000001</v>
      </c>
      <c r="F28" s="138">
        <f t="shared" si="2"/>
        <v>-11.000000000000014</v>
      </c>
      <c r="G28" s="139">
        <f t="shared" si="4"/>
        <v>-8.3018867924528337</v>
      </c>
    </row>
    <row r="29" spans="2:7" ht="20.100000000000001" customHeight="1">
      <c r="B29" s="135" t="s">
        <v>20</v>
      </c>
      <c r="C29" s="136" t="s">
        <v>80</v>
      </c>
      <c r="D29" s="137">
        <v>177.54811812391432</v>
      </c>
      <c r="E29" s="137">
        <v>211.03252373595831</v>
      </c>
      <c r="F29" s="138">
        <f t="shared" si="2"/>
        <v>33.484405612043986</v>
      </c>
      <c r="G29" s="139">
        <f t="shared" si="3"/>
        <v>18.859341324403431</v>
      </c>
    </row>
    <row r="30" spans="2:7" ht="20.100000000000001" customHeight="1">
      <c r="B30" s="135" t="s">
        <v>20</v>
      </c>
      <c r="C30" s="136" t="s">
        <v>81</v>
      </c>
      <c r="D30" s="137">
        <v>27.971314201256313</v>
      </c>
      <c r="E30" s="137">
        <v>25.481918955536397</v>
      </c>
      <c r="F30" s="138">
        <f t="shared" si="2"/>
        <v>-2.4893952457199156</v>
      </c>
      <c r="G30" s="139">
        <f t="shared" si="3"/>
        <v>-8.8998151027458903</v>
      </c>
    </row>
    <row r="31" spans="2:7" ht="20.100000000000001" customHeight="1">
      <c r="B31" s="135" t="s">
        <v>20</v>
      </c>
      <c r="C31" s="136" t="s">
        <v>82</v>
      </c>
      <c r="D31" s="137">
        <v>27.83666666666667</v>
      </c>
      <c r="E31" s="137">
        <v>51.449412500000001</v>
      </c>
      <c r="F31" s="138">
        <f t="shared" si="2"/>
        <v>23.612745833333332</v>
      </c>
      <c r="G31" s="139">
        <f t="shared" si="3"/>
        <v>84.826053766016031</v>
      </c>
    </row>
    <row r="32" spans="2:7" ht="20.100000000000001" customHeight="1">
      <c r="B32" s="135" t="s">
        <v>20</v>
      </c>
      <c r="C32" s="136" t="s">
        <v>83</v>
      </c>
      <c r="D32" s="137">
        <v>52.614015880138986</v>
      </c>
      <c r="E32" s="137">
        <v>59.387556043141302</v>
      </c>
      <c r="F32" s="138">
        <f t="shared" si="2"/>
        <v>6.7735401630023162</v>
      </c>
      <c r="G32" s="139">
        <f t="shared" si="3"/>
        <v>12.874022348784877</v>
      </c>
    </row>
    <row r="33" spans="2:10" ht="20.100000000000001" customHeight="1">
      <c r="B33" s="135" t="s">
        <v>20</v>
      </c>
      <c r="C33" s="136" t="s">
        <v>84</v>
      </c>
      <c r="D33" s="137">
        <v>51.614474549039649</v>
      </c>
      <c r="E33" s="137">
        <v>53.22726940772656</v>
      </c>
      <c r="F33" s="138">
        <f t="shared" si="2"/>
        <v>1.612794858686911</v>
      </c>
      <c r="G33" s="139">
        <f t="shared" si="3"/>
        <v>3.1246949092828089</v>
      </c>
    </row>
    <row r="34" spans="2:10" ht="20.100000000000001" customHeight="1">
      <c r="B34" s="135" t="s">
        <v>20</v>
      </c>
      <c r="C34" s="136" t="s">
        <v>85</v>
      </c>
      <c r="D34" s="137">
        <v>55.530099359804609</v>
      </c>
      <c r="E34" s="137">
        <v>57.53771139455278</v>
      </c>
      <c r="F34" s="138">
        <f t="shared" si="2"/>
        <v>2.0076120347481705</v>
      </c>
      <c r="G34" s="139">
        <f t="shared" si="3"/>
        <v>3.6153582613637099</v>
      </c>
    </row>
    <row r="35" spans="2:10" ht="20.100000000000001" customHeight="1">
      <c r="B35" s="135" t="s">
        <v>20</v>
      </c>
      <c r="C35" s="136" t="s">
        <v>86</v>
      </c>
      <c r="D35" s="137">
        <v>18</v>
      </c>
      <c r="E35" s="137">
        <v>18</v>
      </c>
      <c r="F35" s="138">
        <f t="shared" si="2"/>
        <v>0</v>
      </c>
      <c r="G35" s="139">
        <f t="shared" si="3"/>
        <v>0</v>
      </c>
    </row>
    <row r="36" spans="2:10" ht="20.100000000000001" customHeight="1" thickBot="1">
      <c r="B36" s="140" t="s">
        <v>20</v>
      </c>
      <c r="C36" s="141" t="s">
        <v>87</v>
      </c>
      <c r="D36" s="142">
        <v>16.219754707773568</v>
      </c>
      <c r="E36" s="142">
        <v>16.897823126114488</v>
      </c>
      <c r="F36" s="143">
        <f t="shared" si="2"/>
        <v>0.67806841834092069</v>
      </c>
      <c r="G36" s="144">
        <f t="shared" si="3"/>
        <v>4.1805096967091941</v>
      </c>
    </row>
    <row r="37" spans="2:10" ht="15" customHeight="1">
      <c r="B37" s="81" t="s">
        <v>49</v>
      </c>
      <c r="C37" s="145"/>
      <c r="F37" s="145"/>
      <c r="G37" s="145"/>
      <c r="J37" s="146"/>
    </row>
    <row r="38" spans="2:10" ht="15" customHeight="1">
      <c r="B38" s="84" t="s">
        <v>88</v>
      </c>
      <c r="C38" s="82"/>
      <c r="D38" s="145"/>
      <c r="E38" s="145"/>
      <c r="F38" s="145"/>
      <c r="G38" s="145"/>
    </row>
    <row r="39" spans="2:10" ht="9.75" customHeight="1">
      <c r="B39" s="147"/>
      <c r="D39" s="145"/>
      <c r="E39" s="148"/>
      <c r="F39" s="145"/>
      <c r="G39" s="145"/>
    </row>
    <row r="40" spans="2:10" s="145" customFormat="1" ht="37.5" customHeight="1">
      <c r="B40" s="149"/>
      <c r="C40" s="149"/>
      <c r="D40" s="149"/>
      <c r="E40" s="149"/>
      <c r="F40" s="149"/>
      <c r="G40" s="149"/>
    </row>
    <row r="41" spans="2:10" ht="33" customHeight="1">
      <c r="B41" s="149" t="s">
        <v>55</v>
      </c>
      <c r="C41" s="149"/>
      <c r="D41" s="149"/>
      <c r="E41" s="149"/>
      <c r="F41" s="149"/>
      <c r="G41" s="149"/>
    </row>
    <row r="42" spans="2:10" ht="28.5" customHeight="1">
      <c r="I42" s="150"/>
    </row>
    <row r="43" spans="2:10" ht="18.75" customHeight="1">
      <c r="I43" s="150"/>
    </row>
    <row r="44" spans="2:10" ht="18.75" customHeight="1">
      <c r="I44" s="150"/>
    </row>
    <row r="45" spans="2:10" ht="13.5" customHeight="1">
      <c r="I45" s="150"/>
    </row>
    <row r="46" spans="2:10" ht="15" customHeight="1">
      <c r="B46" s="151"/>
      <c r="C46" s="152"/>
      <c r="D46" s="153"/>
      <c r="E46" s="153"/>
      <c r="F46" s="151"/>
      <c r="G46" s="151"/>
    </row>
    <row r="47" spans="2:10" ht="11.25" customHeight="1">
      <c r="B47" s="151"/>
      <c r="C47" s="152"/>
      <c r="D47" s="151"/>
      <c r="E47" s="151"/>
      <c r="F47" s="151"/>
      <c r="G47" s="151"/>
    </row>
    <row r="48" spans="2:10" ht="13.5" customHeight="1">
      <c r="B48" s="151"/>
      <c r="C48" s="151"/>
      <c r="D48" s="154"/>
      <c r="E48" s="154"/>
      <c r="F48" s="155"/>
      <c r="G48" s="155"/>
    </row>
    <row r="49" spans="2:10" ht="6" customHeight="1">
      <c r="B49" s="156"/>
      <c r="C49" s="157"/>
      <c r="D49" s="158"/>
      <c r="E49" s="158"/>
      <c r="F49" s="159"/>
      <c r="G49" s="158"/>
    </row>
    <row r="50" spans="2:10" ht="15" customHeight="1">
      <c r="B50" s="156"/>
      <c r="C50" s="157"/>
      <c r="D50" s="158"/>
      <c r="E50" s="158"/>
      <c r="F50" s="159"/>
      <c r="G50" s="158"/>
    </row>
    <row r="51" spans="2:10" ht="15" customHeight="1">
      <c r="B51" s="156"/>
      <c r="C51" s="157"/>
      <c r="D51" s="158"/>
      <c r="E51" s="158"/>
      <c r="F51" s="159"/>
      <c r="G51" s="158"/>
    </row>
    <row r="52" spans="2:10" ht="15" customHeight="1">
      <c r="B52" s="156"/>
      <c r="C52" s="157"/>
      <c r="D52" s="158"/>
      <c r="E52" s="158"/>
      <c r="F52" s="159"/>
      <c r="G52" s="160"/>
    </row>
    <row r="53" spans="2:10" ht="15" customHeight="1">
      <c r="B53" s="156"/>
      <c r="C53" s="161"/>
      <c r="D53" s="158"/>
      <c r="E53" s="158"/>
      <c r="F53" s="159"/>
      <c r="G53" s="160"/>
      <c r="I53" s="162"/>
    </row>
    <row r="54" spans="2:10" ht="15" customHeight="1">
      <c r="B54" s="156"/>
      <c r="C54" s="161"/>
      <c r="D54" s="158"/>
      <c r="E54" s="158"/>
      <c r="F54" s="159"/>
      <c r="G54" s="160"/>
      <c r="H54" s="162"/>
      <c r="I54" s="163"/>
    </row>
    <row r="55" spans="2:10" ht="15" customHeight="1">
      <c r="B55" s="164"/>
      <c r="C55" s="161"/>
      <c r="D55" s="158"/>
      <c r="E55" s="158"/>
      <c r="F55" s="159"/>
      <c r="G55" s="160"/>
      <c r="H55" s="162"/>
      <c r="I55" s="163"/>
      <c r="J55" s="127"/>
    </row>
    <row r="56" spans="2:10" ht="15" customHeight="1">
      <c r="B56" s="156"/>
      <c r="C56" s="161"/>
      <c r="D56" s="158"/>
      <c r="E56" s="158"/>
      <c r="F56" s="159"/>
      <c r="G56" s="158"/>
      <c r="H56" s="163"/>
    </row>
    <row r="57" spans="2:10" ht="15" customHeight="1">
      <c r="B57" s="156"/>
      <c r="C57" s="161"/>
      <c r="D57" s="158"/>
      <c r="E57" s="158"/>
      <c r="F57" s="159"/>
      <c r="G57" s="158"/>
      <c r="H57" s="162"/>
    </row>
    <row r="58" spans="2:10" ht="15" customHeight="1">
      <c r="B58" s="156"/>
      <c r="C58" s="161"/>
      <c r="D58" s="158"/>
      <c r="E58" s="158"/>
      <c r="F58" s="159"/>
      <c r="G58" s="158"/>
      <c r="H58" s="101"/>
      <c r="I58" s="163"/>
    </row>
    <row r="59" spans="2:10" ht="15" customHeight="1">
      <c r="B59" s="156"/>
      <c r="C59" s="165"/>
      <c r="D59" s="158"/>
      <c r="E59" s="158"/>
      <c r="F59" s="159"/>
      <c r="I59" s="163"/>
    </row>
    <row r="60" spans="2:10" ht="15" customHeight="1">
      <c r="B60" s="156"/>
      <c r="C60" s="166"/>
      <c r="D60" s="158"/>
      <c r="E60" s="158"/>
      <c r="F60" s="159"/>
    </row>
    <row r="61" spans="2:10" ht="15" customHeight="1">
      <c r="B61" s="156"/>
      <c r="C61" s="166"/>
      <c r="D61" s="158"/>
      <c r="E61" s="158"/>
      <c r="F61" s="159"/>
    </row>
    <row r="62" spans="2:10" ht="15" customHeight="1">
      <c r="B62" s="156"/>
      <c r="C62" s="166"/>
      <c r="D62" s="158"/>
      <c r="E62" s="158"/>
      <c r="F62" s="159"/>
      <c r="G62" s="106" t="s">
        <v>56</v>
      </c>
    </row>
    <row r="63" spans="2:10" ht="15" customHeight="1">
      <c r="B63" s="156"/>
      <c r="C63" s="166"/>
      <c r="D63" s="158"/>
      <c r="E63" s="158"/>
      <c r="F63" s="159"/>
    </row>
    <row r="64" spans="2:10" ht="15" customHeight="1">
      <c r="B64" s="156"/>
      <c r="C64" s="161"/>
      <c r="D64" s="167"/>
      <c r="E64" s="167"/>
      <c r="F64" s="159"/>
      <c r="H64" s="163"/>
    </row>
    <row r="65" spans="2:8" ht="15" customHeight="1">
      <c r="B65" s="156"/>
      <c r="C65" s="168"/>
      <c r="D65" s="158"/>
      <c r="E65" s="158"/>
      <c r="F65" s="159"/>
    </row>
    <row r="66" spans="2:8" ht="15" customHeight="1">
      <c r="B66" s="169"/>
      <c r="C66" s="168"/>
      <c r="D66" s="170"/>
      <c r="E66" s="170"/>
      <c r="F66" s="159"/>
    </row>
    <row r="67" spans="2:8" ht="15" customHeight="1">
      <c r="B67" s="169"/>
      <c r="C67" s="168"/>
      <c r="D67" s="158"/>
      <c r="E67" s="158"/>
      <c r="F67" s="159"/>
      <c r="G67" s="158"/>
    </row>
    <row r="68" spans="2:8" ht="15" customHeight="1">
      <c r="B68" s="169"/>
      <c r="C68" s="168"/>
      <c r="D68" s="171"/>
      <c r="E68" s="171"/>
      <c r="F68" s="171"/>
      <c r="G68" s="171"/>
    </row>
    <row r="69" spans="2:8" ht="12" customHeight="1">
      <c r="B69" s="168"/>
      <c r="C69" s="172"/>
      <c r="D69" s="172"/>
      <c r="E69" s="172"/>
      <c r="F69" s="172"/>
      <c r="G69" s="172"/>
    </row>
    <row r="70" spans="2:8" ht="15" customHeight="1">
      <c r="B70" s="173"/>
      <c r="C70" s="172"/>
      <c r="D70" s="172"/>
      <c r="E70" s="172"/>
      <c r="F70" s="172"/>
      <c r="G70" s="172"/>
    </row>
    <row r="71" spans="2:8" ht="13.5" customHeight="1">
      <c r="B71" s="173"/>
      <c r="C71" s="174"/>
      <c r="D71" s="174"/>
      <c r="E71" s="174"/>
      <c r="F71" s="174"/>
      <c r="G71" s="174"/>
      <c r="H71" s="101"/>
    </row>
    <row r="72" spans="2:8">
      <c r="B72" s="175"/>
    </row>
    <row r="73" spans="2:8" ht="11.25" customHeight="1">
      <c r="B73" s="176"/>
      <c r="C73" s="176"/>
      <c r="D73" s="176"/>
    </row>
  </sheetData>
  <mergeCells count="4">
    <mergeCell ref="B3:G3"/>
    <mergeCell ref="B40:G40"/>
    <mergeCell ref="B41:G41"/>
    <mergeCell ref="D68:G68"/>
  </mergeCells>
  <conditionalFormatting sqref="G67 G34:G36 G49:G58 G7 G9 G22:G26 G31:G32 G13:G18 G29">
    <cfRule type="cellIs" dxfId="25" priority="19" stopIfTrue="1" operator="lessThan">
      <formula>0</formula>
    </cfRule>
    <cfRule type="cellIs" dxfId="24" priority="20" stopIfTrue="1" operator="greaterThanOrEqual">
      <formula>0</formula>
    </cfRule>
  </conditionalFormatting>
  <conditionalFormatting sqref="G12">
    <cfRule type="cellIs" dxfId="23" priority="17" stopIfTrue="1" operator="lessThan">
      <formula>0</formula>
    </cfRule>
    <cfRule type="cellIs" dxfId="22" priority="18" stopIfTrue="1" operator="greaterThanOrEqual">
      <formula>0</formula>
    </cfRule>
  </conditionalFormatting>
  <conditionalFormatting sqref="G30">
    <cfRule type="cellIs" dxfId="21" priority="15" stopIfTrue="1" operator="lessThan">
      <formula>0</formula>
    </cfRule>
    <cfRule type="cellIs" dxfId="20" priority="16" stopIfTrue="1" operator="greaterThanOrEqual">
      <formula>0</formula>
    </cfRule>
  </conditionalFormatting>
  <conditionalFormatting sqref="G8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G10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G33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G19:G21">
    <cfRule type="cellIs" dxfId="13" priority="7" stopIfTrue="1" operator="lessThan">
      <formula>0</formula>
    </cfRule>
    <cfRule type="cellIs" dxfId="12" priority="8" stopIfTrue="1" operator="greaterThanOrEqual">
      <formula>0</formula>
    </cfRule>
  </conditionalFormatting>
  <conditionalFormatting sqref="G11">
    <cfRule type="cellIs" dxfId="11" priority="5" stopIfTrue="1" operator="lessThan">
      <formula>0</formula>
    </cfRule>
    <cfRule type="cellIs" dxfId="10" priority="6" stopIfTrue="1" operator="greaterThanOrEqual">
      <formula>0</formula>
    </cfRule>
  </conditionalFormatting>
  <conditionalFormatting sqref="G27">
    <cfRule type="cellIs" dxfId="9" priority="3" stopIfTrue="1" operator="lessThan">
      <formula>0</formula>
    </cfRule>
    <cfRule type="cellIs" dxfId="8" priority="4" stopIfTrue="1" operator="greaterThanOrEqual">
      <formula>0</formula>
    </cfRule>
  </conditionalFormatting>
  <conditionalFormatting sqref="G28">
    <cfRule type="cellIs" dxfId="7" priority="1" stopIfTrue="1" operator="lessThan">
      <formula>0</formula>
    </cfRule>
    <cfRule type="cellIs" dxfId="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7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rowBreaks count="1" manualBreakCount="1">
    <brk id="61" max="6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r:id="rId5">
            <anchor moveWithCells="1">
              <from>
                <xdr:col>0</xdr:col>
                <xdr:colOff>142875</xdr:colOff>
                <xdr:row>41</xdr:row>
                <xdr:rowOff>133350</xdr:rowOff>
              </from>
              <to>
                <xdr:col>6</xdr:col>
                <xdr:colOff>1209675</xdr:colOff>
                <xdr:row>60</xdr:row>
                <xdr:rowOff>47625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72"/>
  <sheetViews>
    <sheetView showGridLines="0" zoomScale="85" zoomScaleNormal="85" zoomScaleSheetLayoutView="90" zoomScalePageLayoutView="75" workbookViewId="0"/>
  </sheetViews>
  <sheetFormatPr baseColWidth="10" defaultColWidth="11.5703125" defaultRowHeight="10.5"/>
  <cols>
    <col min="1" max="1" width="1.85546875" style="115" customWidth="1"/>
    <col min="2" max="2" width="5.28515625" style="115" customWidth="1"/>
    <col min="3" max="3" width="69.7109375" style="115" customWidth="1"/>
    <col min="4" max="4" width="17.42578125" style="115" customWidth="1"/>
    <col min="5" max="5" width="18.140625" style="115" customWidth="1"/>
    <col min="6" max="6" width="18" style="115" customWidth="1"/>
    <col min="7" max="7" width="20.28515625" style="115" customWidth="1"/>
    <col min="8" max="8" width="10.5703125" style="115" customWidth="1"/>
    <col min="9" max="16384" width="11.5703125" style="115"/>
  </cols>
  <sheetData>
    <row r="1" spans="1:8" ht="10.5" customHeight="1">
      <c r="G1" s="3"/>
    </row>
    <row r="2" spans="1:8" ht="15.6" customHeight="1">
      <c r="B2" s="5" t="s">
        <v>89</v>
      </c>
      <c r="C2" s="5"/>
      <c r="D2" s="5"/>
      <c r="E2" s="5"/>
      <c r="F2" s="5"/>
      <c r="G2" s="5"/>
    </row>
    <row r="3" spans="1:8" ht="15.6" customHeight="1" thickBot="1">
      <c r="B3" s="6"/>
      <c r="C3" s="6"/>
      <c r="D3" s="6"/>
      <c r="E3" s="6"/>
      <c r="F3" s="6"/>
      <c r="G3" s="6"/>
    </row>
    <row r="4" spans="1:8" ht="16.5" customHeight="1" thickBot="1">
      <c r="A4" s="177"/>
      <c r="B4" s="7" t="s">
        <v>90</v>
      </c>
      <c r="C4" s="8"/>
      <c r="D4" s="8"/>
      <c r="E4" s="8"/>
      <c r="F4" s="8"/>
      <c r="G4" s="9"/>
    </row>
    <row r="5" spans="1:8" ht="15.75" customHeight="1">
      <c r="B5" s="178"/>
      <c r="C5" s="11" t="s">
        <v>91</v>
      </c>
      <c r="D5" s="12"/>
      <c r="E5" s="12"/>
      <c r="F5" s="13" t="s">
        <v>4</v>
      </c>
      <c r="G5" s="14" t="s">
        <v>4</v>
      </c>
    </row>
    <row r="6" spans="1:8" ht="14.25">
      <c r="B6" s="179"/>
      <c r="C6" s="16" t="s">
        <v>5</v>
      </c>
      <c r="D6" s="17" t="s">
        <v>6</v>
      </c>
      <c r="E6" s="17" t="s">
        <v>7</v>
      </c>
      <c r="F6" s="18" t="s">
        <v>8</v>
      </c>
      <c r="G6" s="19" t="s">
        <v>8</v>
      </c>
    </row>
    <row r="7" spans="1:8" ht="15" thickBot="1">
      <c r="B7" s="180"/>
      <c r="C7" s="21"/>
      <c r="D7" s="22" t="s">
        <v>92</v>
      </c>
      <c r="E7" s="22" t="s">
        <v>93</v>
      </c>
      <c r="F7" s="23" t="s">
        <v>11</v>
      </c>
      <c r="G7" s="24" t="s">
        <v>12</v>
      </c>
    </row>
    <row r="8" spans="1:8" ht="20.100000000000001" customHeight="1" thickBot="1">
      <c r="B8" s="181"/>
      <c r="C8" s="182" t="s">
        <v>94</v>
      </c>
      <c r="D8" s="183"/>
      <c r="E8" s="183"/>
      <c r="F8" s="184"/>
      <c r="G8" s="185"/>
    </row>
    <row r="9" spans="1:8" ht="20.100000000000001" customHeight="1">
      <c r="B9" s="186" t="s">
        <v>95</v>
      </c>
      <c r="C9" s="187" t="s">
        <v>96</v>
      </c>
      <c r="D9" s="188">
        <v>375.6</v>
      </c>
      <c r="E9" s="188">
        <v>376.45</v>
      </c>
      <c r="F9" s="189">
        <f>E9-D9</f>
        <v>0.84999999999996589</v>
      </c>
      <c r="G9" s="190">
        <f>(E9*100/D9)-100</f>
        <v>0.22630457933971115</v>
      </c>
    </row>
    <row r="10" spans="1:8" ht="20.100000000000001" customHeight="1">
      <c r="B10" s="191" t="s">
        <v>95</v>
      </c>
      <c r="C10" s="37" t="s">
        <v>97</v>
      </c>
      <c r="D10" s="38">
        <v>354.67</v>
      </c>
      <c r="E10" s="38">
        <v>349.05</v>
      </c>
      <c r="F10" s="34">
        <f t="shared" ref="F10:F12" si="0">E10-D10</f>
        <v>-5.6200000000000045</v>
      </c>
      <c r="G10" s="40">
        <f t="shared" ref="G10:G11" si="1">(E10*100/D10)-100</f>
        <v>-1.5845715735754453</v>
      </c>
      <c r="H10" s="192"/>
    </row>
    <row r="11" spans="1:8" ht="20.100000000000001" customHeight="1">
      <c r="B11" s="191" t="s">
        <v>95</v>
      </c>
      <c r="C11" s="37" t="s">
        <v>98</v>
      </c>
      <c r="D11" s="38">
        <v>382.54</v>
      </c>
      <c r="E11" s="38">
        <v>382.01</v>
      </c>
      <c r="F11" s="34">
        <f t="shared" si="0"/>
        <v>-0.53000000000002956</v>
      </c>
      <c r="G11" s="40">
        <f t="shared" si="1"/>
        <v>-0.13854760286506007</v>
      </c>
      <c r="H11" s="192"/>
    </row>
    <row r="12" spans="1:8" ht="20.100000000000001" customHeight="1" thickBot="1">
      <c r="B12" s="191" t="s">
        <v>95</v>
      </c>
      <c r="C12" s="37" t="s">
        <v>99</v>
      </c>
      <c r="D12" s="38">
        <v>191.91</v>
      </c>
      <c r="E12" s="38">
        <v>192.09</v>
      </c>
      <c r="F12" s="34">
        <f t="shared" si="0"/>
        <v>0.18000000000000682</v>
      </c>
      <c r="G12" s="48">
        <f>(E12*100/D12)-100</f>
        <v>9.379396592153455E-2</v>
      </c>
    </row>
    <row r="13" spans="1:8" ht="20.100000000000001" customHeight="1" thickBot="1">
      <c r="B13" s="193"/>
      <c r="C13" s="194" t="s">
        <v>100</v>
      </c>
      <c r="D13" s="195"/>
      <c r="E13" s="195"/>
      <c r="F13" s="196"/>
      <c r="G13" s="197"/>
    </row>
    <row r="14" spans="1:8" ht="20.100000000000001" customHeight="1">
      <c r="B14" s="191" t="s">
        <v>95</v>
      </c>
      <c r="C14" s="61" t="s">
        <v>101</v>
      </c>
      <c r="D14" s="38">
        <v>634.55999999999995</v>
      </c>
      <c r="E14" s="38">
        <v>655.73</v>
      </c>
      <c r="F14" s="34">
        <f t="shared" ref="F14:F17" si="2">E14-D14</f>
        <v>21.170000000000073</v>
      </c>
      <c r="G14" s="48">
        <f>(E14*100/D14)-100</f>
        <v>3.3361699445285069</v>
      </c>
    </row>
    <row r="15" spans="1:8" ht="20.100000000000001" customHeight="1">
      <c r="B15" s="191" t="s">
        <v>95</v>
      </c>
      <c r="C15" s="61" t="s">
        <v>102</v>
      </c>
      <c r="D15" s="38">
        <v>600.6</v>
      </c>
      <c r="E15" s="38">
        <v>620.78</v>
      </c>
      <c r="F15" s="34">
        <f t="shared" si="2"/>
        <v>20.17999999999995</v>
      </c>
      <c r="G15" s="48">
        <f>(E15*100/D15)-100</f>
        <v>3.3599733599733526</v>
      </c>
    </row>
    <row r="16" spans="1:8" ht="20.100000000000001" customHeight="1">
      <c r="B16" s="191" t="s">
        <v>95</v>
      </c>
      <c r="C16" s="61" t="s">
        <v>103</v>
      </c>
      <c r="D16" s="38">
        <v>624.9</v>
      </c>
      <c r="E16" s="38">
        <v>645.04</v>
      </c>
      <c r="F16" s="34">
        <f t="shared" si="2"/>
        <v>20.139999999999986</v>
      </c>
      <c r="G16" s="48">
        <f>(E16*100/D16)-100</f>
        <v>3.2229156665066512</v>
      </c>
    </row>
    <row r="17" spans="2:8" ht="20.100000000000001" customHeight="1" thickBot="1">
      <c r="B17" s="191" t="s">
        <v>95</v>
      </c>
      <c r="C17" s="61" t="s">
        <v>104</v>
      </c>
      <c r="D17" s="38">
        <v>576.29999999999995</v>
      </c>
      <c r="E17" s="38">
        <v>596.52</v>
      </c>
      <c r="F17" s="34">
        <f t="shared" si="2"/>
        <v>20.220000000000027</v>
      </c>
      <c r="G17" s="48">
        <f>(E17*100/D17)-100</f>
        <v>3.5085892764185331</v>
      </c>
      <c r="H17" s="198"/>
    </row>
    <row r="18" spans="2:8" ht="20.100000000000001" customHeight="1" thickBot="1">
      <c r="B18" s="193"/>
      <c r="C18" s="199" t="s">
        <v>105</v>
      </c>
      <c r="D18" s="195"/>
      <c r="E18" s="195"/>
      <c r="F18" s="196"/>
      <c r="G18" s="197"/>
    </row>
    <row r="19" spans="2:8" ht="20.100000000000001" customHeight="1">
      <c r="B19" s="200" t="s">
        <v>95</v>
      </c>
      <c r="C19" s="61" t="s">
        <v>106</v>
      </c>
      <c r="D19" s="38">
        <v>179.13</v>
      </c>
      <c r="E19" s="38">
        <v>179.3</v>
      </c>
      <c r="F19" s="34">
        <f t="shared" ref="F19:F23" si="3">E19-D19</f>
        <v>0.17000000000001592</v>
      </c>
      <c r="G19" s="48">
        <f>(E19*100/D19)-100</f>
        <v>9.4903142968789211E-2</v>
      </c>
    </row>
    <row r="20" spans="2:8" ht="20.100000000000001" customHeight="1">
      <c r="B20" s="191" t="s">
        <v>95</v>
      </c>
      <c r="C20" s="61" t="s">
        <v>107</v>
      </c>
      <c r="D20" s="38">
        <v>176.64</v>
      </c>
      <c r="E20" s="38">
        <v>178.04</v>
      </c>
      <c r="F20" s="201">
        <f t="shared" si="3"/>
        <v>1.4000000000000057</v>
      </c>
      <c r="G20" s="40">
        <f>(E20*100/D20)-100</f>
        <v>0.79257246376812418</v>
      </c>
    </row>
    <row r="21" spans="2:8" ht="20.100000000000001" customHeight="1">
      <c r="B21" s="191" t="s">
        <v>95</v>
      </c>
      <c r="C21" s="61" t="s">
        <v>108</v>
      </c>
      <c r="D21" s="38">
        <v>173.4</v>
      </c>
      <c r="E21" s="38">
        <v>173.08</v>
      </c>
      <c r="F21" s="34">
        <f t="shared" si="3"/>
        <v>-0.31999999999999318</v>
      </c>
      <c r="G21" s="40">
        <f>(E21*100/D21)-100</f>
        <v>-0.18454440599769839</v>
      </c>
    </row>
    <row r="22" spans="2:8" ht="20.100000000000001" customHeight="1">
      <c r="B22" s="191" t="s">
        <v>95</v>
      </c>
      <c r="C22" s="61" t="s">
        <v>109</v>
      </c>
      <c r="D22" s="38">
        <v>167.79</v>
      </c>
      <c r="E22" s="38">
        <v>165.52</v>
      </c>
      <c r="F22" s="34">
        <f t="shared" si="3"/>
        <v>-2.2699999999999818</v>
      </c>
      <c r="G22" s="40">
        <f>(E22*100/D22)-100</f>
        <v>-1.3528815781631778</v>
      </c>
      <c r="H22" s="198"/>
    </row>
    <row r="23" spans="2:8" ht="20.100000000000001" customHeight="1" thickBot="1">
      <c r="B23" s="191" t="s">
        <v>95</v>
      </c>
      <c r="C23" s="202" t="s">
        <v>110</v>
      </c>
      <c r="D23" s="38">
        <v>54</v>
      </c>
      <c r="E23" s="38">
        <v>56.47</v>
      </c>
      <c r="F23" s="201">
        <f t="shared" si="3"/>
        <v>2.4699999999999989</v>
      </c>
      <c r="G23" s="40">
        <f>(E23*100/D23)-100</f>
        <v>4.5740740740740762</v>
      </c>
    </row>
    <row r="24" spans="2:8" ht="20.100000000000001" customHeight="1" thickBot="1">
      <c r="B24" s="193"/>
      <c r="C24" s="199" t="s">
        <v>111</v>
      </c>
      <c r="D24" s="195"/>
      <c r="E24" s="195"/>
      <c r="F24" s="196"/>
      <c r="G24" s="203"/>
    </row>
    <row r="25" spans="2:8" ht="20.100000000000001" customHeight="1">
      <c r="B25" s="204" t="s">
        <v>112</v>
      </c>
      <c r="C25" s="123" t="s">
        <v>113</v>
      </c>
      <c r="D25" s="124">
        <v>144.47999999999999</v>
      </c>
      <c r="E25" s="124">
        <v>144.47999999999999</v>
      </c>
      <c r="F25" s="125">
        <f t="shared" ref="F25:F27" si="4">E25-D25</f>
        <v>0</v>
      </c>
      <c r="G25" s="126">
        <f>(E25*100/D25)-100</f>
        <v>0</v>
      </c>
    </row>
    <row r="26" spans="2:8" ht="20.100000000000001" customHeight="1">
      <c r="B26" s="204" t="s">
        <v>112</v>
      </c>
      <c r="C26" s="123" t="s">
        <v>114</v>
      </c>
      <c r="D26" s="124">
        <v>140.94999999999999</v>
      </c>
      <c r="E26" s="124">
        <v>140.94999999999999</v>
      </c>
      <c r="F26" s="125">
        <f t="shared" si="4"/>
        <v>0</v>
      </c>
      <c r="G26" s="126">
        <f>(E26*100/D26)-100</f>
        <v>0</v>
      </c>
    </row>
    <row r="27" spans="2:8" ht="20.100000000000001" customHeight="1" thickBot="1">
      <c r="B27" s="204" t="s">
        <v>112</v>
      </c>
      <c r="C27" s="123" t="s">
        <v>115</v>
      </c>
      <c r="D27" s="124">
        <v>144.97999999999999</v>
      </c>
      <c r="E27" s="124">
        <v>144.97999999999999</v>
      </c>
      <c r="F27" s="125">
        <f t="shared" si="4"/>
        <v>0</v>
      </c>
      <c r="G27" s="126">
        <f>(E27*100/D27)-100</f>
        <v>0</v>
      </c>
    </row>
    <row r="28" spans="2:8" ht="20.100000000000001" customHeight="1" thickBot="1">
      <c r="B28" s="193"/>
      <c r="C28" s="205" t="s">
        <v>116</v>
      </c>
      <c r="D28" s="195"/>
      <c r="E28" s="195"/>
      <c r="F28" s="196"/>
      <c r="G28" s="203"/>
    </row>
    <row r="29" spans="2:8" ht="20.100000000000001" customHeight="1">
      <c r="B29" s="204" t="s">
        <v>117</v>
      </c>
      <c r="C29" s="123" t="s">
        <v>118</v>
      </c>
      <c r="D29" s="124">
        <v>108.02</v>
      </c>
      <c r="E29" s="124">
        <v>108.74</v>
      </c>
      <c r="F29" s="125">
        <f t="shared" ref="F29:F31" si="5">E29-D29</f>
        <v>0.71999999999999886</v>
      </c>
      <c r="G29" s="126">
        <f>(E29*100/D29)-100</f>
        <v>0.66654323273468208</v>
      </c>
    </row>
    <row r="30" spans="2:8" ht="20.100000000000001" customHeight="1">
      <c r="B30" s="204" t="s">
        <v>117</v>
      </c>
      <c r="C30" s="206" t="s">
        <v>119</v>
      </c>
      <c r="D30" s="207">
        <v>0.86</v>
      </c>
      <c r="E30" s="207">
        <v>0.86</v>
      </c>
      <c r="F30" s="125">
        <f t="shared" si="5"/>
        <v>0</v>
      </c>
      <c r="G30" s="126">
        <f>(E30*100/D30)-100</f>
        <v>0</v>
      </c>
    </row>
    <row r="31" spans="2:8" ht="20.100000000000001" customHeight="1" thickBot="1">
      <c r="B31" s="204" t="s">
        <v>117</v>
      </c>
      <c r="C31" s="208" t="s">
        <v>120</v>
      </c>
      <c r="D31" s="209">
        <v>0.77</v>
      </c>
      <c r="E31" s="209">
        <v>0.79</v>
      </c>
      <c r="F31" s="125">
        <f t="shared" si="5"/>
        <v>2.0000000000000018E-2</v>
      </c>
      <c r="G31" s="126">
        <f>(E31*100/D31)-100</f>
        <v>2.5974025974025921</v>
      </c>
    </row>
    <row r="32" spans="2:8" ht="20.100000000000001" customHeight="1" thickBot="1">
      <c r="B32" s="193"/>
      <c r="C32" s="199" t="s">
        <v>121</v>
      </c>
      <c r="D32" s="195"/>
      <c r="E32" s="195"/>
      <c r="F32" s="196"/>
      <c r="G32" s="203"/>
    </row>
    <row r="33" spans="2:8" ht="20.100000000000001" customHeight="1" thickBot="1">
      <c r="B33" s="210" t="s">
        <v>122</v>
      </c>
      <c r="C33" s="208" t="s">
        <v>123</v>
      </c>
      <c r="D33" s="124">
        <v>235.1</v>
      </c>
      <c r="E33" s="124">
        <v>234.98</v>
      </c>
      <c r="F33" s="125">
        <f>E33-D33</f>
        <v>-0.12000000000000455</v>
      </c>
      <c r="G33" s="126">
        <f>(E33*100/D33)-100</f>
        <v>-5.1042109740535579E-2</v>
      </c>
    </row>
    <row r="34" spans="2:8" ht="20.100000000000001" customHeight="1" thickBot="1">
      <c r="B34" s="211"/>
      <c r="C34" s="199" t="s">
        <v>124</v>
      </c>
      <c r="D34" s="195"/>
      <c r="E34" s="195"/>
      <c r="F34" s="196"/>
      <c r="G34" s="203"/>
    </row>
    <row r="35" spans="2:8" ht="20.100000000000001" customHeight="1" thickBot="1">
      <c r="B35" s="212" t="s">
        <v>125</v>
      </c>
      <c r="C35" s="213" t="s">
        <v>126</v>
      </c>
      <c r="D35" s="214">
        <v>76.73</v>
      </c>
      <c r="E35" s="214">
        <v>72.75</v>
      </c>
      <c r="F35" s="215">
        <f>E35-D35</f>
        <v>-3.980000000000004</v>
      </c>
      <c r="G35" s="216">
        <f>(E35*100/D35)-100</f>
        <v>-5.1870194187410448</v>
      </c>
    </row>
    <row r="36" spans="2:8" ht="20.100000000000001" customHeight="1" thickBot="1">
      <c r="B36" s="217" t="s">
        <v>127</v>
      </c>
      <c r="C36" s="218" t="s">
        <v>128</v>
      </c>
      <c r="D36" s="219" t="s">
        <v>129</v>
      </c>
      <c r="E36" s="220"/>
      <c r="F36" s="220"/>
      <c r="G36" s="221"/>
    </row>
    <row r="37" spans="2:8" ht="20.100000000000001" customHeight="1" thickBot="1">
      <c r="B37" s="211"/>
      <c r="C37" s="199" t="s">
        <v>130</v>
      </c>
      <c r="D37" s="195"/>
      <c r="E37" s="195"/>
      <c r="F37" s="196"/>
      <c r="G37" s="203"/>
    </row>
    <row r="38" spans="2:8" ht="20.100000000000001" customHeight="1" thickBot="1">
      <c r="B38" s="217" t="s">
        <v>131</v>
      </c>
      <c r="C38" s="218" t="s">
        <v>132</v>
      </c>
      <c r="D38" s="219" t="s">
        <v>133</v>
      </c>
      <c r="E38" s="220"/>
      <c r="F38" s="220"/>
      <c r="G38" s="221"/>
    </row>
    <row r="39" spans="2:8" ht="14.25">
      <c r="B39" s="81" t="s">
        <v>49</v>
      </c>
      <c r="C39" s="82"/>
      <c r="D39" s="82"/>
      <c r="E39" s="82"/>
      <c r="F39" s="82"/>
      <c r="G39" s="177"/>
    </row>
    <row r="40" spans="2:8" ht="14.25">
      <c r="B40" s="84" t="s">
        <v>134</v>
      </c>
      <c r="C40" s="82"/>
      <c r="D40" s="82"/>
      <c r="E40" s="82"/>
      <c r="F40" s="82"/>
      <c r="G40" s="177"/>
    </row>
    <row r="41" spans="2:8" ht="12" customHeight="1">
      <c r="B41" s="84" t="s">
        <v>135</v>
      </c>
      <c r="C41" s="82"/>
      <c r="D41" s="82"/>
      <c r="E41" s="82"/>
      <c r="F41" s="82"/>
      <c r="G41" s="177"/>
    </row>
    <row r="42" spans="2:8" ht="14.25" customHeight="1">
      <c r="B42" s="84"/>
      <c r="C42" s="82"/>
      <c r="D42" s="82"/>
      <c r="E42" s="82"/>
      <c r="F42" s="82"/>
      <c r="G42" s="177"/>
    </row>
    <row r="43" spans="2:8" ht="26.25" customHeight="1">
      <c r="B43" s="88" t="s">
        <v>55</v>
      </c>
      <c r="C43" s="88"/>
      <c r="D43" s="88"/>
      <c r="E43" s="88"/>
      <c r="F43" s="88"/>
      <c r="G43" s="88"/>
    </row>
    <row r="44" spans="2:8" ht="7.5" customHeight="1"/>
    <row r="45" spans="2:8" ht="8.25" customHeight="1"/>
    <row r="46" spans="2:8" ht="15" customHeight="1"/>
    <row r="47" spans="2:8" ht="15" customHeight="1"/>
    <row r="48" spans="2:8" ht="71.25" customHeight="1">
      <c r="H48" s="222"/>
    </row>
    <row r="49" spans="2:9" ht="39" customHeight="1">
      <c r="H49" s="222"/>
    </row>
    <row r="50" spans="2:9" ht="18.75" customHeight="1">
      <c r="H50" s="222"/>
    </row>
    <row r="51" spans="2:9" ht="18.75" customHeight="1">
      <c r="H51" s="222"/>
    </row>
    <row r="52" spans="2:9" ht="13.5" customHeight="1">
      <c r="H52" s="222"/>
    </row>
    <row r="53" spans="2:9" ht="15" customHeight="1">
      <c r="B53" s="223"/>
      <c r="C53" s="223"/>
      <c r="D53" s="224"/>
      <c r="E53" s="224"/>
      <c r="F53" s="223"/>
      <c r="G53" s="223"/>
    </row>
    <row r="54" spans="2:9" ht="11.25" customHeight="1">
      <c r="B54" s="223"/>
      <c r="C54" s="223"/>
      <c r="D54" s="223"/>
      <c r="E54" s="223"/>
      <c r="F54" s="223"/>
    </row>
    <row r="55" spans="2:9" ht="13.5" customHeight="1">
      <c r="B55" s="223"/>
      <c r="C55" s="223"/>
      <c r="D55" s="225"/>
      <c r="E55" s="225"/>
      <c r="F55" s="226"/>
      <c r="G55" s="226"/>
      <c r="I55" s="227"/>
    </row>
    <row r="56" spans="2:9" ht="15" customHeight="1">
      <c r="B56" s="228"/>
      <c r="C56" s="229"/>
      <c r="D56" s="230"/>
      <c r="E56" s="230"/>
      <c r="F56" s="231"/>
      <c r="G56" s="230"/>
      <c r="I56" s="227"/>
    </row>
    <row r="57" spans="2:9" ht="15" customHeight="1">
      <c r="B57" s="228"/>
      <c r="C57" s="229"/>
      <c r="D57" s="230"/>
      <c r="E57" s="230"/>
      <c r="F57" s="231"/>
      <c r="G57" s="230"/>
      <c r="I57" s="227"/>
    </row>
    <row r="58" spans="2:9" ht="15" customHeight="1">
      <c r="B58" s="228"/>
      <c r="C58" s="229"/>
      <c r="D58" s="230"/>
      <c r="E58" s="230"/>
      <c r="F58" s="231"/>
      <c r="G58" s="230"/>
      <c r="I58" s="227"/>
    </row>
    <row r="59" spans="2:9" ht="15" customHeight="1">
      <c r="B59" s="228"/>
      <c r="C59" s="229"/>
      <c r="D59" s="230"/>
      <c r="E59" s="230"/>
      <c r="F59" s="231"/>
    </row>
    <row r="72" spans="7:7">
      <c r="G72" s="106" t="s">
        <v>56</v>
      </c>
    </row>
  </sheetData>
  <mergeCells count="5">
    <mergeCell ref="B2:G2"/>
    <mergeCell ref="B4:G4"/>
    <mergeCell ref="D36:G36"/>
    <mergeCell ref="D38:G38"/>
    <mergeCell ref="B43:G43"/>
  </mergeCells>
  <conditionalFormatting sqref="G56:G58 G9:G14 G37 G17:G3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5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1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6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0</xdr:col>
                <xdr:colOff>76200</xdr:colOff>
                <xdr:row>44</xdr:row>
                <xdr:rowOff>85725</xdr:rowOff>
              </from>
              <to>
                <xdr:col>6</xdr:col>
                <xdr:colOff>1266825</xdr:colOff>
                <xdr:row>70</xdr:row>
                <xdr:rowOff>66675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32" customWidth="1"/>
    <col min="2" max="2" width="26.140625" style="232" customWidth="1"/>
    <col min="3" max="3" width="27.140625" style="232" customWidth="1"/>
    <col min="4" max="4" width="16.5703125" style="232" customWidth="1"/>
    <col min="5" max="5" width="15" style="232" customWidth="1"/>
    <col min="6" max="6" width="13.5703125" style="232" customWidth="1"/>
    <col min="7" max="7" width="6.140625" style="232" customWidth="1"/>
    <col min="8" max="16384" width="8.85546875" style="232"/>
  </cols>
  <sheetData>
    <row r="1" spans="2:7" ht="19.899999999999999" customHeight="1">
      <c r="G1" s="233"/>
    </row>
    <row r="2" spans="2:7" ht="36.75" customHeight="1">
      <c r="B2" s="234" t="s">
        <v>136</v>
      </c>
      <c r="C2" s="234"/>
      <c r="D2" s="234"/>
      <c r="E2" s="234"/>
      <c r="F2" s="234"/>
    </row>
    <row r="3" spans="2:7" ht="14.25" customHeight="1">
      <c r="B3" s="235"/>
      <c r="C3" s="235"/>
      <c r="D3" s="235"/>
      <c r="E3" s="235"/>
      <c r="F3" s="235"/>
    </row>
    <row r="4" spans="2:7" ht="19.899999999999999" customHeight="1">
      <c r="B4" s="5" t="s">
        <v>137</v>
      </c>
      <c r="C4" s="5"/>
      <c r="D4" s="5"/>
      <c r="E4" s="5"/>
      <c r="F4" s="5"/>
    </row>
    <row r="5" spans="2:7" ht="15.75" customHeight="1" thickBot="1">
      <c r="B5" s="6"/>
      <c r="C5" s="6"/>
      <c r="D5" s="6"/>
      <c r="E5" s="6"/>
      <c r="F5" s="6"/>
    </row>
    <row r="6" spans="2:7" ht="19.899999999999999" customHeight="1" thickBot="1">
      <c r="B6" s="7" t="s">
        <v>138</v>
      </c>
      <c r="C6" s="8"/>
      <c r="D6" s="8"/>
      <c r="E6" s="8"/>
      <c r="F6" s="9"/>
    </row>
    <row r="7" spans="2:7" ht="12" customHeight="1">
      <c r="B7" s="236" t="s">
        <v>139</v>
      </c>
      <c r="C7" s="236"/>
      <c r="D7" s="236"/>
      <c r="E7" s="236"/>
      <c r="F7" s="236"/>
      <c r="G7" s="237"/>
    </row>
    <row r="8" spans="2:7" ht="19.899999999999999" customHeight="1">
      <c r="B8" s="238" t="s">
        <v>140</v>
      </c>
      <c r="C8" s="238"/>
      <c r="D8" s="238"/>
      <c r="E8" s="238"/>
      <c r="F8" s="238"/>
      <c r="G8" s="237"/>
    </row>
    <row r="9" spans="2:7" ht="19.899999999999999" customHeight="1">
      <c r="B9" s="239" t="s">
        <v>141</v>
      </c>
      <c r="C9" s="239"/>
      <c r="D9" s="239"/>
      <c r="E9" s="239"/>
      <c r="F9" s="239"/>
    </row>
    <row r="10" spans="2:7" ht="19.899999999999999" customHeight="1" thickBot="1"/>
    <row r="11" spans="2:7" ht="39" customHeight="1" thickBot="1">
      <c r="B11" s="240" t="s">
        <v>142</v>
      </c>
      <c r="C11" s="241" t="s">
        <v>143</v>
      </c>
      <c r="D11" s="241" t="s">
        <v>144</v>
      </c>
      <c r="E11" s="241" t="s">
        <v>145</v>
      </c>
      <c r="F11" s="241" t="s">
        <v>146</v>
      </c>
    </row>
    <row r="12" spans="2:7" ht="15" customHeight="1">
      <c r="B12" s="242" t="s">
        <v>147</v>
      </c>
      <c r="C12" s="243" t="s">
        <v>148</v>
      </c>
      <c r="D12" s="244">
        <v>193</v>
      </c>
      <c r="E12" s="244">
        <v>193</v>
      </c>
      <c r="F12" s="244">
        <v>0</v>
      </c>
    </row>
    <row r="13" spans="2:7" ht="15" customHeight="1">
      <c r="B13" s="245"/>
      <c r="C13" s="246" t="s">
        <v>149</v>
      </c>
      <c r="D13" s="247">
        <v>192</v>
      </c>
      <c r="E13" s="247">
        <v>192</v>
      </c>
      <c r="F13" s="247">
        <v>0</v>
      </c>
    </row>
    <row r="14" spans="2:7" ht="15" customHeight="1">
      <c r="B14" s="248"/>
      <c r="C14" s="246" t="s">
        <v>150</v>
      </c>
      <c r="D14" s="247">
        <v>211</v>
      </c>
      <c r="E14" s="247">
        <v>211</v>
      </c>
      <c r="F14" s="247">
        <v>0</v>
      </c>
    </row>
    <row r="15" spans="2:7" ht="15" customHeight="1">
      <c r="B15" s="248"/>
      <c r="C15" s="246" t="s">
        <v>151</v>
      </c>
      <c r="D15" s="247">
        <v>186.8</v>
      </c>
      <c r="E15" s="247">
        <v>186.6</v>
      </c>
      <c r="F15" s="247">
        <v>-0.2</v>
      </c>
    </row>
    <row r="16" spans="2:7" ht="15" customHeight="1">
      <c r="B16" s="248"/>
      <c r="C16" s="246" t="s">
        <v>152</v>
      </c>
      <c r="D16" s="247">
        <v>205</v>
      </c>
      <c r="E16" s="247">
        <v>207</v>
      </c>
      <c r="F16" s="247">
        <v>2</v>
      </c>
    </row>
    <row r="17" spans="2:6" ht="15" customHeight="1">
      <c r="B17" s="248"/>
      <c r="C17" s="246" t="s">
        <v>153</v>
      </c>
      <c r="D17" s="247">
        <v>195</v>
      </c>
      <c r="E17" s="247">
        <v>195</v>
      </c>
      <c r="F17" s="247">
        <v>0</v>
      </c>
    </row>
    <row r="18" spans="2:6" ht="15" customHeight="1">
      <c r="B18" s="248"/>
      <c r="C18" s="246" t="s">
        <v>154</v>
      </c>
      <c r="D18" s="247">
        <v>191</v>
      </c>
      <c r="E18" s="247">
        <v>191</v>
      </c>
      <c r="F18" s="247">
        <v>0</v>
      </c>
    </row>
    <row r="19" spans="2:6" ht="15" customHeight="1">
      <c r="B19" s="248"/>
      <c r="C19" s="246" t="s">
        <v>155</v>
      </c>
      <c r="D19" s="247">
        <v>189.2</v>
      </c>
      <c r="E19" s="247">
        <v>189</v>
      </c>
      <c r="F19" s="247">
        <v>-0.2</v>
      </c>
    </row>
    <row r="20" spans="2:6" ht="15" customHeight="1">
      <c r="B20" s="248"/>
      <c r="C20" s="246" t="s">
        <v>156</v>
      </c>
      <c r="D20" s="247">
        <v>194</v>
      </c>
      <c r="E20" s="247">
        <v>195</v>
      </c>
      <c r="F20" s="247">
        <v>1</v>
      </c>
    </row>
    <row r="21" spans="2:6" ht="15" customHeight="1">
      <c r="B21" s="248"/>
      <c r="C21" s="246" t="s">
        <v>157</v>
      </c>
      <c r="D21" s="247">
        <v>197</v>
      </c>
      <c r="E21" s="247">
        <v>197</v>
      </c>
      <c r="F21" s="247">
        <v>0</v>
      </c>
    </row>
    <row r="22" spans="2:6" ht="15" customHeight="1">
      <c r="B22" s="248"/>
      <c r="C22" s="246" t="s">
        <v>158</v>
      </c>
      <c r="D22" s="247">
        <v>198</v>
      </c>
      <c r="E22" s="247">
        <v>198</v>
      </c>
      <c r="F22" s="247">
        <v>0</v>
      </c>
    </row>
    <row r="23" spans="2:6" ht="15" customHeight="1">
      <c r="B23" s="248"/>
      <c r="C23" s="246" t="s">
        <v>159</v>
      </c>
      <c r="D23" s="247">
        <v>189</v>
      </c>
      <c r="E23" s="247">
        <v>189</v>
      </c>
      <c r="F23" s="247">
        <v>0</v>
      </c>
    </row>
    <row r="24" spans="2:6" ht="15" customHeight="1">
      <c r="B24" s="248"/>
      <c r="C24" s="246" t="s">
        <v>160</v>
      </c>
      <c r="D24" s="247">
        <v>190.2</v>
      </c>
      <c r="E24" s="247">
        <v>190</v>
      </c>
      <c r="F24" s="247">
        <v>-0.2</v>
      </c>
    </row>
    <row r="25" spans="2:6" ht="15" customHeight="1">
      <c r="B25" s="248"/>
      <c r="C25" s="246" t="s">
        <v>161</v>
      </c>
      <c r="D25" s="247">
        <v>201</v>
      </c>
      <c r="E25" s="247">
        <v>201</v>
      </c>
      <c r="F25" s="247">
        <v>0</v>
      </c>
    </row>
    <row r="26" spans="2:6" ht="15" customHeight="1">
      <c r="B26" s="248"/>
      <c r="C26" s="246" t="s">
        <v>162</v>
      </c>
      <c r="D26" s="247">
        <v>194</v>
      </c>
      <c r="E26" s="247">
        <v>194</v>
      </c>
      <c r="F26" s="247">
        <v>0</v>
      </c>
    </row>
    <row r="27" spans="2:6" ht="15" customHeight="1">
      <c r="B27" s="248"/>
      <c r="C27" s="246" t="s">
        <v>163</v>
      </c>
      <c r="D27" s="247">
        <v>189</v>
      </c>
      <c r="E27" s="247">
        <v>188</v>
      </c>
      <c r="F27" s="247">
        <v>-1</v>
      </c>
    </row>
    <row r="28" spans="2:6" ht="15" customHeight="1">
      <c r="B28" s="248"/>
      <c r="C28" s="246" t="s">
        <v>164</v>
      </c>
      <c r="D28" s="247">
        <v>205</v>
      </c>
      <c r="E28" s="247">
        <v>207</v>
      </c>
      <c r="F28" s="247">
        <v>2</v>
      </c>
    </row>
    <row r="29" spans="2:6" ht="15" customHeight="1">
      <c r="B29" s="248"/>
      <c r="C29" s="246" t="s">
        <v>165</v>
      </c>
      <c r="D29" s="247">
        <v>190.1</v>
      </c>
      <c r="E29" s="247">
        <v>190.1</v>
      </c>
      <c r="F29" s="247">
        <v>0</v>
      </c>
    </row>
    <row r="30" spans="2:6" ht="15" customHeight="1">
      <c r="B30" s="248"/>
      <c r="C30" s="246" t="s">
        <v>166</v>
      </c>
      <c r="D30" s="247">
        <v>196</v>
      </c>
      <c r="E30" s="247">
        <v>196</v>
      </c>
      <c r="F30" s="247">
        <v>0</v>
      </c>
    </row>
    <row r="31" spans="2:6" ht="15" customHeight="1">
      <c r="B31" s="248"/>
      <c r="C31" s="246" t="s">
        <v>167</v>
      </c>
      <c r="D31" s="247">
        <v>191.2</v>
      </c>
      <c r="E31" s="247">
        <v>191.9</v>
      </c>
      <c r="F31" s="247">
        <v>0.7</v>
      </c>
    </row>
    <row r="32" spans="2:6" ht="15" customHeight="1">
      <c r="B32" s="248"/>
      <c r="C32" s="246" t="s">
        <v>168</v>
      </c>
      <c r="D32" s="247">
        <v>189.6</v>
      </c>
      <c r="E32" s="247">
        <v>189.4</v>
      </c>
      <c r="F32" s="247">
        <v>-0.2</v>
      </c>
    </row>
    <row r="33" spans="2:6" ht="15" customHeight="1" thickBot="1">
      <c r="B33" s="249"/>
      <c r="C33" s="250" t="s">
        <v>169</v>
      </c>
      <c r="D33" s="251">
        <v>194</v>
      </c>
      <c r="E33" s="251">
        <v>194</v>
      </c>
      <c r="F33" s="251">
        <v>0</v>
      </c>
    </row>
    <row r="34" spans="2:6" ht="15" customHeight="1">
      <c r="B34" s="252" t="s">
        <v>170</v>
      </c>
      <c r="C34" s="243" t="s">
        <v>152</v>
      </c>
      <c r="D34" s="244">
        <v>250</v>
      </c>
      <c r="E34" s="244">
        <v>250</v>
      </c>
      <c r="F34" s="244">
        <v>0</v>
      </c>
    </row>
    <row r="35" spans="2:6" ht="15" customHeight="1">
      <c r="B35" s="253"/>
      <c r="C35" s="232" t="s">
        <v>171</v>
      </c>
      <c r="D35" s="247">
        <v>250</v>
      </c>
      <c r="E35" s="247">
        <v>251</v>
      </c>
      <c r="F35" s="247">
        <v>1</v>
      </c>
    </row>
    <row r="36" spans="2:6" ht="15" customHeight="1">
      <c r="B36" s="253"/>
      <c r="C36" s="232" t="s">
        <v>164</v>
      </c>
      <c r="D36" s="247">
        <v>250</v>
      </c>
      <c r="E36" s="247">
        <v>250</v>
      </c>
      <c r="F36" s="247">
        <v>0</v>
      </c>
    </row>
    <row r="37" spans="2:6" ht="15" customHeight="1" thickBot="1">
      <c r="B37" s="249"/>
      <c r="C37" s="250" t="s">
        <v>169</v>
      </c>
      <c r="D37" s="251">
        <v>270</v>
      </c>
      <c r="E37" s="251">
        <v>270</v>
      </c>
      <c r="F37" s="251">
        <v>0</v>
      </c>
    </row>
    <row r="38" spans="2:6">
      <c r="F38" s="106" t="s">
        <v>56</v>
      </c>
    </row>
    <row r="40" spans="2:6">
      <c r="F40" s="254"/>
    </row>
  </sheetData>
  <mergeCells count="6">
    <mergeCell ref="B2:F2"/>
    <mergeCell ref="B4:F4"/>
    <mergeCell ref="B6:F6"/>
    <mergeCell ref="B7:F7"/>
    <mergeCell ref="B8:F8"/>
    <mergeCell ref="B9:F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32" customWidth="1"/>
    <col min="2" max="2" width="26.140625" style="232" customWidth="1"/>
    <col min="3" max="3" width="25.5703125" style="232" customWidth="1"/>
    <col min="4" max="4" width="14.7109375" style="232" bestFit="1" customWidth="1"/>
    <col min="5" max="5" width="15.140625" style="232" customWidth="1"/>
    <col min="6" max="6" width="14.42578125" style="232" customWidth="1"/>
    <col min="7" max="7" width="2.42578125" style="232" customWidth="1"/>
    <col min="8" max="16384" width="8.85546875" style="232"/>
  </cols>
  <sheetData>
    <row r="1" spans="1:8" ht="19.899999999999999" customHeight="1">
      <c r="F1" s="233"/>
    </row>
    <row r="2" spans="1:8" ht="19.899999999999999" customHeight="1" thickBot="1"/>
    <row r="3" spans="1:8" ht="19.899999999999999" customHeight="1" thickBot="1">
      <c r="A3" s="255"/>
      <c r="B3" s="7" t="s">
        <v>172</v>
      </c>
      <c r="C3" s="8"/>
      <c r="D3" s="8"/>
      <c r="E3" s="8"/>
      <c r="F3" s="9"/>
      <c r="G3" s="255"/>
    </row>
    <row r="4" spans="1:8" ht="12" customHeight="1">
      <c r="B4" s="236" t="s">
        <v>139</v>
      </c>
      <c r="C4" s="236"/>
      <c r="D4" s="236"/>
      <c r="E4" s="236"/>
      <c r="F4" s="236"/>
      <c r="G4" s="237"/>
    </row>
    <row r="5" spans="1:8" ht="19.899999999999999" customHeight="1">
      <c r="B5" s="256" t="s">
        <v>140</v>
      </c>
      <c r="C5" s="256"/>
      <c r="D5" s="256"/>
      <c r="E5" s="256"/>
      <c r="F5" s="256"/>
      <c r="G5" s="237"/>
    </row>
    <row r="6" spans="1:8" ht="19.899999999999999" customHeight="1">
      <c r="B6" s="239" t="s">
        <v>141</v>
      </c>
      <c r="C6" s="239"/>
      <c r="D6" s="239"/>
      <c r="E6" s="239"/>
      <c r="F6" s="239"/>
    </row>
    <row r="7" spans="1:8" ht="19.899999999999999" customHeight="1" thickBot="1"/>
    <row r="8" spans="1:8" ht="39" customHeight="1" thickBot="1">
      <c r="B8" s="240" t="s">
        <v>142</v>
      </c>
      <c r="C8" s="241" t="s">
        <v>143</v>
      </c>
      <c r="D8" s="241" t="s">
        <v>144</v>
      </c>
      <c r="E8" s="241" t="s">
        <v>145</v>
      </c>
      <c r="F8" s="241" t="s">
        <v>146</v>
      </c>
    </row>
    <row r="9" spans="1:8" ht="15" customHeight="1">
      <c r="B9" s="242" t="s">
        <v>173</v>
      </c>
      <c r="C9" s="243" t="s">
        <v>148</v>
      </c>
      <c r="D9" s="244">
        <v>172.8</v>
      </c>
      <c r="E9" s="257">
        <v>172.8</v>
      </c>
      <c r="F9" s="257">
        <v>0</v>
      </c>
      <c r="G9" s="258"/>
      <c r="H9" s="258"/>
    </row>
    <row r="10" spans="1:8" ht="15" customHeight="1">
      <c r="B10" s="245"/>
      <c r="C10" s="246" t="s">
        <v>149</v>
      </c>
      <c r="D10" s="247">
        <v>181</v>
      </c>
      <c r="E10" s="257">
        <v>179</v>
      </c>
      <c r="F10" s="257">
        <v>-2</v>
      </c>
      <c r="G10" s="258"/>
      <c r="H10" s="258"/>
    </row>
    <row r="11" spans="1:8" ht="15" customHeight="1">
      <c r="B11" s="248"/>
      <c r="C11" s="246" t="s">
        <v>151</v>
      </c>
      <c r="D11" s="247">
        <v>175</v>
      </c>
      <c r="E11" s="257">
        <v>175</v>
      </c>
      <c r="F11" s="257">
        <v>0</v>
      </c>
      <c r="G11" s="258"/>
      <c r="H11" s="258"/>
    </row>
    <row r="12" spans="1:8" ht="15" customHeight="1">
      <c r="B12" s="248"/>
      <c r="C12" s="259" t="s">
        <v>152</v>
      </c>
      <c r="D12" s="247">
        <v>180</v>
      </c>
      <c r="E12" s="257">
        <v>180</v>
      </c>
      <c r="F12" s="257">
        <v>0</v>
      </c>
      <c r="G12" s="258"/>
      <c r="H12" s="258"/>
    </row>
    <row r="13" spans="1:8" ht="15" customHeight="1">
      <c r="B13" s="248"/>
      <c r="C13" s="232" t="s">
        <v>174</v>
      </c>
      <c r="D13" s="247">
        <v>179.6</v>
      </c>
      <c r="E13" s="257">
        <v>178.8</v>
      </c>
      <c r="F13" s="257">
        <v>-0.8</v>
      </c>
      <c r="G13" s="258"/>
      <c r="H13" s="258"/>
    </row>
    <row r="14" spans="1:8" ht="15" customHeight="1">
      <c r="B14" s="248"/>
      <c r="C14" s="232" t="s">
        <v>171</v>
      </c>
      <c r="D14" s="247">
        <v>180</v>
      </c>
      <c r="E14" s="257">
        <v>178</v>
      </c>
      <c r="F14" s="257">
        <v>-2</v>
      </c>
      <c r="G14" s="258"/>
      <c r="H14" s="258"/>
    </row>
    <row r="15" spans="1:8" ht="15" customHeight="1">
      <c r="B15" s="248"/>
      <c r="C15" s="246" t="s">
        <v>175</v>
      </c>
      <c r="D15" s="247">
        <v>178</v>
      </c>
      <c r="E15" s="257">
        <v>178</v>
      </c>
      <c r="F15" s="257">
        <v>0</v>
      </c>
      <c r="G15" s="258"/>
      <c r="H15" s="258"/>
    </row>
    <row r="16" spans="1:8" ht="15" customHeight="1">
      <c r="B16" s="248"/>
      <c r="C16" s="246" t="s">
        <v>176</v>
      </c>
      <c r="D16" s="247">
        <v>174</v>
      </c>
      <c r="E16" s="257">
        <v>174</v>
      </c>
      <c r="F16" s="257">
        <v>0</v>
      </c>
      <c r="G16" s="258"/>
      <c r="H16" s="258"/>
    </row>
    <row r="17" spans="2:8" ht="15" customHeight="1">
      <c r="B17" s="248"/>
      <c r="C17" s="246" t="s">
        <v>177</v>
      </c>
      <c r="D17" s="247">
        <v>179</v>
      </c>
      <c r="E17" s="257">
        <v>179</v>
      </c>
      <c r="F17" s="257">
        <v>0</v>
      </c>
      <c r="G17" s="258"/>
      <c r="H17" s="258"/>
    </row>
    <row r="18" spans="2:8" ht="15" customHeight="1">
      <c r="B18" s="248"/>
      <c r="C18" s="246" t="s">
        <v>153</v>
      </c>
      <c r="D18" s="247">
        <v>177.6</v>
      </c>
      <c r="E18" s="257">
        <v>177.6</v>
      </c>
      <c r="F18" s="257">
        <v>0</v>
      </c>
      <c r="G18" s="258"/>
      <c r="H18" s="258"/>
    </row>
    <row r="19" spans="2:8" ht="15" customHeight="1">
      <c r="B19" s="248"/>
      <c r="C19" s="246" t="s">
        <v>154</v>
      </c>
      <c r="D19" s="247">
        <v>174</v>
      </c>
      <c r="E19" s="257">
        <v>174</v>
      </c>
      <c r="F19" s="257">
        <v>0</v>
      </c>
      <c r="G19" s="258"/>
      <c r="H19" s="258"/>
    </row>
    <row r="20" spans="2:8" ht="15" customHeight="1">
      <c r="B20" s="248"/>
      <c r="C20" s="246" t="s">
        <v>155</v>
      </c>
      <c r="D20" s="247">
        <v>180</v>
      </c>
      <c r="E20" s="257">
        <v>179</v>
      </c>
      <c r="F20" s="257">
        <v>-1</v>
      </c>
      <c r="G20" s="258"/>
      <c r="H20" s="258"/>
    </row>
    <row r="21" spans="2:8" ht="15" customHeight="1">
      <c r="B21" s="248"/>
      <c r="C21" s="246" t="s">
        <v>156</v>
      </c>
      <c r="D21" s="247">
        <v>179</v>
      </c>
      <c r="E21" s="257">
        <v>179</v>
      </c>
      <c r="F21" s="257">
        <v>0</v>
      </c>
      <c r="G21" s="258"/>
      <c r="H21" s="258"/>
    </row>
    <row r="22" spans="2:8" ht="15" customHeight="1">
      <c r="B22" s="248"/>
      <c r="C22" s="246" t="s">
        <v>158</v>
      </c>
      <c r="D22" s="247">
        <v>178</v>
      </c>
      <c r="E22" s="257">
        <v>178</v>
      </c>
      <c r="F22" s="257">
        <v>0</v>
      </c>
      <c r="G22" s="258"/>
      <c r="H22" s="258"/>
    </row>
    <row r="23" spans="2:8" ht="15" customHeight="1">
      <c r="B23" s="248"/>
      <c r="C23" s="246" t="s">
        <v>160</v>
      </c>
      <c r="D23" s="247">
        <v>179</v>
      </c>
      <c r="E23" s="257">
        <v>179</v>
      </c>
      <c r="F23" s="257">
        <v>0</v>
      </c>
      <c r="G23" s="258"/>
      <c r="H23" s="258"/>
    </row>
    <row r="24" spans="2:8" ht="15" customHeight="1">
      <c r="B24" s="248"/>
      <c r="C24" s="246" t="s">
        <v>162</v>
      </c>
      <c r="D24" s="247">
        <v>183</v>
      </c>
      <c r="E24" s="257">
        <v>182</v>
      </c>
      <c r="F24" s="257">
        <v>-1</v>
      </c>
      <c r="G24" s="258"/>
      <c r="H24" s="258"/>
    </row>
    <row r="25" spans="2:8" ht="15" customHeight="1">
      <c r="B25" s="248"/>
      <c r="C25" s="246" t="s">
        <v>163</v>
      </c>
      <c r="D25" s="247">
        <v>178</v>
      </c>
      <c r="E25" s="257">
        <v>177</v>
      </c>
      <c r="F25" s="257">
        <v>-1</v>
      </c>
      <c r="G25" s="258"/>
      <c r="H25" s="258"/>
    </row>
    <row r="26" spans="2:8" ht="15" customHeight="1">
      <c r="B26" s="248"/>
      <c r="C26" s="246" t="s">
        <v>165</v>
      </c>
      <c r="D26" s="247">
        <v>176</v>
      </c>
      <c r="E26" s="257">
        <v>176</v>
      </c>
      <c r="F26" s="257">
        <v>0</v>
      </c>
      <c r="G26" s="258"/>
      <c r="H26" s="258"/>
    </row>
    <row r="27" spans="2:8" ht="15" customHeight="1">
      <c r="B27" s="248"/>
      <c r="C27" s="246" t="s">
        <v>178</v>
      </c>
      <c r="D27" s="247">
        <v>179</v>
      </c>
      <c r="E27" s="257">
        <v>179</v>
      </c>
      <c r="F27" s="257">
        <v>0</v>
      </c>
      <c r="G27" s="258"/>
      <c r="H27" s="258"/>
    </row>
    <row r="28" spans="2:8" ht="15" customHeight="1">
      <c r="B28" s="248"/>
      <c r="C28" s="246" t="s">
        <v>179</v>
      </c>
      <c r="D28" s="247">
        <v>185.4</v>
      </c>
      <c r="E28" s="257">
        <v>184.6</v>
      </c>
      <c r="F28" s="257">
        <v>-0.8</v>
      </c>
      <c r="G28" s="258"/>
      <c r="H28" s="258"/>
    </row>
    <row r="29" spans="2:8" ht="15" customHeight="1">
      <c r="B29" s="248"/>
      <c r="C29" s="246" t="s">
        <v>167</v>
      </c>
      <c r="D29" s="247">
        <v>181</v>
      </c>
      <c r="E29" s="257">
        <v>180</v>
      </c>
      <c r="F29" s="257">
        <v>-1</v>
      </c>
      <c r="G29" s="258"/>
      <c r="H29" s="258"/>
    </row>
    <row r="30" spans="2:8" ht="15" customHeight="1">
      <c r="B30" s="248"/>
      <c r="C30" s="246" t="s">
        <v>168</v>
      </c>
      <c r="D30" s="247">
        <v>180</v>
      </c>
      <c r="E30" s="257">
        <v>179</v>
      </c>
      <c r="F30" s="257">
        <v>-1</v>
      </c>
      <c r="G30" s="258"/>
      <c r="H30" s="258"/>
    </row>
    <row r="31" spans="2:8" ht="15" customHeight="1" thickBot="1">
      <c r="B31" s="249"/>
      <c r="C31" s="249" t="s">
        <v>169</v>
      </c>
      <c r="D31" s="251">
        <v>179</v>
      </c>
      <c r="E31" s="260">
        <v>179</v>
      </c>
      <c r="F31" s="260">
        <v>0</v>
      </c>
      <c r="G31" s="258"/>
      <c r="H31" s="258"/>
    </row>
    <row r="32" spans="2:8" ht="15" customHeight="1">
      <c r="B32" s="252" t="s">
        <v>180</v>
      </c>
      <c r="C32" s="243" t="s">
        <v>148</v>
      </c>
      <c r="D32" s="244">
        <v>194</v>
      </c>
      <c r="E32" s="257">
        <v>194</v>
      </c>
      <c r="F32" s="257">
        <v>0</v>
      </c>
      <c r="G32" s="258"/>
      <c r="H32" s="258"/>
    </row>
    <row r="33" spans="2:8" ht="15" customHeight="1">
      <c r="B33" s="248"/>
      <c r="C33" s="246" t="s">
        <v>151</v>
      </c>
      <c r="D33" s="247">
        <v>180.6</v>
      </c>
      <c r="E33" s="257">
        <v>180.4</v>
      </c>
      <c r="F33" s="257">
        <v>-0.2</v>
      </c>
      <c r="G33" s="258"/>
      <c r="H33" s="258"/>
    </row>
    <row r="34" spans="2:8" ht="15" customHeight="1">
      <c r="B34" s="248"/>
      <c r="C34" s="246" t="s">
        <v>174</v>
      </c>
      <c r="D34" s="247">
        <v>190.8</v>
      </c>
      <c r="E34" s="257">
        <v>190</v>
      </c>
      <c r="F34" s="257">
        <v>-0.8</v>
      </c>
      <c r="G34" s="258"/>
      <c r="H34" s="258"/>
    </row>
    <row r="35" spans="2:8" ht="15" customHeight="1">
      <c r="B35" s="248"/>
      <c r="C35" s="246" t="s">
        <v>176</v>
      </c>
      <c r="D35" s="247">
        <v>194</v>
      </c>
      <c r="E35" s="257">
        <v>194</v>
      </c>
      <c r="F35" s="257">
        <v>0</v>
      </c>
      <c r="G35" s="258"/>
      <c r="H35" s="258"/>
    </row>
    <row r="36" spans="2:8" ht="15" customHeight="1">
      <c r="B36" s="248"/>
      <c r="C36" s="246" t="s">
        <v>153</v>
      </c>
      <c r="D36" s="247">
        <v>185.6</v>
      </c>
      <c r="E36" s="257">
        <v>185.6</v>
      </c>
      <c r="F36" s="257">
        <v>0</v>
      </c>
      <c r="G36" s="258"/>
      <c r="H36" s="258"/>
    </row>
    <row r="37" spans="2:8" ht="15" customHeight="1">
      <c r="B37" s="248"/>
      <c r="C37" s="246" t="s">
        <v>154</v>
      </c>
      <c r="D37" s="247">
        <v>185</v>
      </c>
      <c r="E37" s="257">
        <v>183</v>
      </c>
      <c r="F37" s="257">
        <v>-2</v>
      </c>
      <c r="G37" s="258"/>
      <c r="H37" s="258"/>
    </row>
    <row r="38" spans="2:8" ht="15" customHeight="1">
      <c r="B38" s="248"/>
      <c r="C38" s="246" t="s">
        <v>157</v>
      </c>
      <c r="D38" s="247">
        <v>205</v>
      </c>
      <c r="E38" s="257">
        <v>205</v>
      </c>
      <c r="F38" s="257">
        <v>0</v>
      </c>
      <c r="G38" s="258"/>
      <c r="H38" s="258"/>
    </row>
    <row r="39" spans="2:8" ht="15" customHeight="1">
      <c r="B39" s="248"/>
      <c r="C39" s="246" t="s">
        <v>159</v>
      </c>
      <c r="D39" s="247">
        <v>188</v>
      </c>
      <c r="E39" s="257">
        <v>188</v>
      </c>
      <c r="F39" s="257">
        <v>0</v>
      </c>
      <c r="G39" s="258"/>
      <c r="H39" s="258"/>
    </row>
    <row r="40" spans="2:8" ht="15" customHeight="1">
      <c r="B40" s="248"/>
      <c r="C40" s="246" t="s">
        <v>160</v>
      </c>
      <c r="D40" s="247">
        <v>183.8</v>
      </c>
      <c r="E40" s="257">
        <v>183.6</v>
      </c>
      <c r="F40" s="257">
        <v>-0.2</v>
      </c>
      <c r="G40" s="258"/>
      <c r="H40" s="258"/>
    </row>
    <row r="41" spans="2:8" ht="15" customHeight="1">
      <c r="B41" s="248"/>
      <c r="C41" s="246" t="s">
        <v>162</v>
      </c>
      <c r="D41" s="247">
        <v>190</v>
      </c>
      <c r="E41" s="257">
        <v>189</v>
      </c>
      <c r="F41" s="257">
        <v>-1</v>
      </c>
      <c r="G41" s="258"/>
      <c r="H41" s="258"/>
    </row>
    <row r="42" spans="2:8" ht="15" customHeight="1">
      <c r="B42" s="248"/>
      <c r="C42" s="246" t="s">
        <v>163</v>
      </c>
      <c r="D42" s="247">
        <v>187</v>
      </c>
      <c r="E42" s="257">
        <v>186</v>
      </c>
      <c r="F42" s="257">
        <v>-1</v>
      </c>
      <c r="G42" s="258"/>
      <c r="H42" s="258"/>
    </row>
    <row r="43" spans="2:8" ht="15" customHeight="1">
      <c r="B43" s="248"/>
      <c r="C43" s="246" t="s">
        <v>165</v>
      </c>
      <c r="D43" s="247">
        <v>184</v>
      </c>
      <c r="E43" s="257">
        <v>184</v>
      </c>
      <c r="F43" s="257">
        <v>0</v>
      </c>
      <c r="G43" s="258"/>
      <c r="H43" s="258"/>
    </row>
    <row r="44" spans="2:8" ht="15" customHeight="1">
      <c r="B44" s="248"/>
      <c r="C44" s="246" t="s">
        <v>178</v>
      </c>
      <c r="D44" s="247">
        <v>192</v>
      </c>
      <c r="E44" s="257">
        <v>192</v>
      </c>
      <c r="F44" s="257">
        <v>0</v>
      </c>
      <c r="G44" s="258"/>
      <c r="H44" s="258"/>
    </row>
    <row r="45" spans="2:8" ht="15" customHeight="1">
      <c r="B45" s="248"/>
      <c r="C45" s="246" t="s">
        <v>179</v>
      </c>
      <c r="D45" s="247">
        <v>197</v>
      </c>
      <c r="E45" s="257">
        <v>196</v>
      </c>
      <c r="F45" s="257">
        <v>-1</v>
      </c>
      <c r="G45" s="258"/>
      <c r="H45" s="258"/>
    </row>
    <row r="46" spans="2:8" ht="15" customHeight="1">
      <c r="B46" s="248"/>
      <c r="C46" s="246" t="s">
        <v>167</v>
      </c>
      <c r="D46" s="247">
        <v>182.2</v>
      </c>
      <c r="E46" s="257">
        <v>181.2</v>
      </c>
      <c r="F46" s="257">
        <v>-1</v>
      </c>
      <c r="G46" s="258"/>
      <c r="H46" s="258"/>
    </row>
    <row r="47" spans="2:8" ht="15" customHeight="1">
      <c r="B47" s="248"/>
      <c r="C47" s="246" t="s">
        <v>168</v>
      </c>
      <c r="D47" s="247">
        <v>188</v>
      </c>
      <c r="E47" s="257">
        <v>187</v>
      </c>
      <c r="F47" s="257">
        <v>-1</v>
      </c>
      <c r="G47" s="258"/>
      <c r="H47" s="258"/>
    </row>
    <row r="48" spans="2:8" ht="15" customHeight="1" thickBot="1">
      <c r="B48" s="249"/>
      <c r="C48" s="249" t="s">
        <v>169</v>
      </c>
      <c r="D48" s="251">
        <v>185</v>
      </c>
      <c r="E48" s="260">
        <v>185</v>
      </c>
      <c r="F48" s="260">
        <v>0</v>
      </c>
      <c r="G48" s="258"/>
      <c r="H48" s="258"/>
    </row>
    <row r="49" spans="6:6">
      <c r="F49" s="106" t="s">
        <v>56</v>
      </c>
    </row>
    <row r="51" spans="6:6">
      <c r="F51" s="254"/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8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32" customWidth="1"/>
    <col min="2" max="2" width="35" style="232" customWidth="1"/>
    <col min="3" max="3" width="25.5703125" style="232" customWidth="1"/>
    <col min="4" max="4" width="14.7109375" style="232" customWidth="1"/>
    <col min="5" max="5" width="15.7109375" style="232" customWidth="1"/>
    <col min="6" max="6" width="13.140625" style="232" customWidth="1"/>
    <col min="7" max="7" width="4.85546875" style="232" customWidth="1"/>
    <col min="8" max="16384" width="8.85546875" style="232"/>
  </cols>
  <sheetData>
    <row r="1" spans="2:7" ht="19.899999999999999" customHeight="1"/>
    <row r="2" spans="2:7" ht="19.899999999999999" customHeight="1" thickBot="1"/>
    <row r="3" spans="2:7" ht="19.899999999999999" customHeight="1" thickBot="1">
      <c r="B3" s="7" t="s">
        <v>181</v>
      </c>
      <c r="C3" s="8"/>
      <c r="D3" s="8"/>
      <c r="E3" s="8"/>
      <c r="F3" s="9"/>
    </row>
    <row r="4" spans="2:7" ht="12" customHeight="1">
      <c r="B4" s="236" t="s">
        <v>139</v>
      </c>
      <c r="C4" s="236"/>
      <c r="D4" s="236"/>
      <c r="E4" s="236"/>
      <c r="F4" s="236"/>
      <c r="G4" s="237"/>
    </row>
    <row r="5" spans="2:7" ht="30" customHeight="1">
      <c r="B5" s="261" t="s">
        <v>182</v>
      </c>
      <c r="C5" s="261"/>
      <c r="D5" s="261"/>
      <c r="E5" s="261"/>
      <c r="F5" s="261"/>
      <c r="G5" s="237"/>
    </row>
    <row r="6" spans="2:7" ht="19.899999999999999" customHeight="1">
      <c r="B6" s="239" t="s">
        <v>183</v>
      </c>
      <c r="C6" s="239"/>
      <c r="D6" s="239"/>
      <c r="E6" s="239"/>
      <c r="F6" s="239"/>
    </row>
    <row r="7" spans="2:7" ht="19.899999999999999" customHeight="1">
      <c r="B7" s="239" t="s">
        <v>184</v>
      </c>
      <c r="C7" s="239"/>
      <c r="D7" s="239"/>
      <c r="E7" s="239"/>
      <c r="F7" s="239"/>
    </row>
    <row r="8" spans="2:7" ht="19.899999999999999" customHeight="1" thickBot="1"/>
    <row r="9" spans="2:7" ht="39" customHeight="1" thickBot="1">
      <c r="B9" s="240" t="s">
        <v>142</v>
      </c>
      <c r="C9" s="241" t="s">
        <v>143</v>
      </c>
      <c r="D9" s="241" t="s">
        <v>144</v>
      </c>
      <c r="E9" s="241" t="s">
        <v>145</v>
      </c>
      <c r="F9" s="241" t="s">
        <v>146</v>
      </c>
    </row>
    <row r="10" spans="2:7" ht="15" customHeight="1">
      <c r="B10" s="262" t="s">
        <v>185</v>
      </c>
      <c r="C10" s="263" t="s">
        <v>186</v>
      </c>
      <c r="D10" s="264">
        <v>177.8</v>
      </c>
      <c r="E10" s="257">
        <v>177.6</v>
      </c>
      <c r="F10" s="257">
        <v>-0.20000000000001705</v>
      </c>
    </row>
    <row r="11" spans="2:7" ht="15" customHeight="1">
      <c r="B11" s="265"/>
      <c r="C11" s="263" t="s">
        <v>187</v>
      </c>
      <c r="D11" s="264">
        <v>181</v>
      </c>
      <c r="E11" s="257">
        <v>181</v>
      </c>
      <c r="F11" s="257">
        <v>0</v>
      </c>
    </row>
    <row r="12" spans="2:7" ht="15" customHeight="1">
      <c r="B12" s="265"/>
      <c r="C12" s="263" t="s">
        <v>188</v>
      </c>
      <c r="D12" s="264">
        <v>181</v>
      </c>
      <c r="E12" s="257">
        <v>181</v>
      </c>
      <c r="F12" s="257">
        <v>0</v>
      </c>
    </row>
    <row r="13" spans="2:7" ht="15" customHeight="1">
      <c r="B13" s="265"/>
      <c r="C13" s="263" t="s">
        <v>189</v>
      </c>
      <c r="D13" s="264">
        <v>186.6</v>
      </c>
      <c r="E13" s="257">
        <v>186</v>
      </c>
      <c r="F13" s="257">
        <v>-0.59999999999999432</v>
      </c>
    </row>
    <row r="14" spans="2:7" ht="15" customHeight="1">
      <c r="B14" s="265"/>
      <c r="C14" s="263" t="s">
        <v>190</v>
      </c>
      <c r="D14" s="264">
        <v>178</v>
      </c>
      <c r="E14" s="257">
        <v>173</v>
      </c>
      <c r="F14" s="257">
        <v>-5</v>
      </c>
    </row>
    <row r="15" spans="2:7" ht="15" customHeight="1">
      <c r="B15" s="265"/>
      <c r="C15" s="263" t="s">
        <v>191</v>
      </c>
      <c r="D15" s="264">
        <v>174</v>
      </c>
      <c r="E15" s="257">
        <v>174</v>
      </c>
      <c r="F15" s="257">
        <v>0</v>
      </c>
    </row>
    <row r="16" spans="2:7" ht="15" customHeight="1">
      <c r="B16" s="265"/>
      <c r="C16" s="263" t="s">
        <v>192</v>
      </c>
      <c r="D16" s="264">
        <v>179</v>
      </c>
      <c r="E16" s="257">
        <v>179</v>
      </c>
      <c r="F16" s="257">
        <v>0</v>
      </c>
    </row>
    <row r="17" spans="2:6" ht="15" customHeight="1">
      <c r="B17" s="265"/>
      <c r="C17" s="263" t="s">
        <v>193</v>
      </c>
      <c r="D17" s="264">
        <v>174</v>
      </c>
      <c r="E17" s="257">
        <v>174</v>
      </c>
      <c r="F17" s="257">
        <v>0</v>
      </c>
    </row>
    <row r="18" spans="2:6" ht="15" customHeight="1">
      <c r="B18" s="265"/>
      <c r="C18" s="263" t="s">
        <v>194</v>
      </c>
      <c r="D18" s="264">
        <v>174.4</v>
      </c>
      <c r="E18" s="257">
        <v>173.6</v>
      </c>
      <c r="F18" s="257">
        <v>-0.80000000000001137</v>
      </c>
    </row>
    <row r="19" spans="2:6" ht="15" customHeight="1">
      <c r="B19" s="265"/>
      <c r="C19" s="263" t="s">
        <v>195</v>
      </c>
      <c r="D19" s="264">
        <v>173</v>
      </c>
      <c r="E19" s="257">
        <v>174</v>
      </c>
      <c r="F19" s="257">
        <v>1</v>
      </c>
    </row>
    <row r="20" spans="2:6" ht="15" customHeight="1">
      <c r="B20" s="265"/>
      <c r="C20" s="263" t="s">
        <v>196</v>
      </c>
      <c r="D20" s="264">
        <v>183</v>
      </c>
      <c r="E20" s="257">
        <v>183</v>
      </c>
      <c r="F20" s="257">
        <v>0</v>
      </c>
    </row>
    <row r="21" spans="2:6" ht="15" customHeight="1">
      <c r="B21" s="265"/>
      <c r="C21" s="263" t="s">
        <v>197</v>
      </c>
      <c r="D21" s="264">
        <v>183</v>
      </c>
      <c r="E21" s="257">
        <v>183</v>
      </c>
      <c r="F21" s="257">
        <v>0</v>
      </c>
    </row>
    <row r="22" spans="2:6" ht="15" customHeight="1">
      <c r="B22" s="265"/>
      <c r="C22" s="263" t="s">
        <v>198</v>
      </c>
      <c r="D22" s="264">
        <v>174</v>
      </c>
      <c r="E22" s="257">
        <v>179</v>
      </c>
      <c r="F22" s="257">
        <v>5</v>
      </c>
    </row>
    <row r="23" spans="2:6" ht="15" customHeight="1">
      <c r="B23" s="265"/>
      <c r="C23" s="263" t="s">
        <v>199</v>
      </c>
      <c r="D23" s="264">
        <v>182</v>
      </c>
      <c r="E23" s="257">
        <v>181</v>
      </c>
      <c r="F23" s="257">
        <v>-1</v>
      </c>
    </row>
    <row r="24" spans="2:6" ht="15" customHeight="1">
      <c r="B24" s="265"/>
      <c r="C24" s="263" t="s">
        <v>200</v>
      </c>
      <c r="D24" s="264">
        <v>175</v>
      </c>
      <c r="E24" s="257">
        <v>170</v>
      </c>
      <c r="F24" s="257">
        <v>-5</v>
      </c>
    </row>
    <row r="25" spans="2:6" ht="15" customHeight="1">
      <c r="B25" s="265"/>
      <c r="C25" s="263" t="s">
        <v>201</v>
      </c>
      <c r="D25" s="264">
        <v>184.6</v>
      </c>
      <c r="E25" s="257">
        <v>184.6</v>
      </c>
      <c r="F25" s="257">
        <v>0</v>
      </c>
    </row>
    <row r="26" spans="2:6" ht="15" customHeight="1">
      <c r="B26" s="265"/>
      <c r="C26" s="263" t="s">
        <v>202</v>
      </c>
      <c r="D26" s="264">
        <v>179</v>
      </c>
      <c r="E26" s="257">
        <v>179</v>
      </c>
      <c r="F26" s="257">
        <v>0</v>
      </c>
    </row>
    <row r="27" spans="2:6" ht="15" customHeight="1">
      <c r="B27" s="265"/>
      <c r="C27" s="263" t="s">
        <v>203</v>
      </c>
      <c r="D27" s="264">
        <v>173</v>
      </c>
      <c r="E27" s="257">
        <v>172</v>
      </c>
      <c r="F27" s="257">
        <v>-1</v>
      </c>
    </row>
    <row r="28" spans="2:6" ht="15" customHeight="1" thickBot="1">
      <c r="B28" s="266"/>
      <c r="C28" s="267" t="s">
        <v>204</v>
      </c>
      <c r="D28" s="268">
        <v>180</v>
      </c>
      <c r="E28" s="260">
        <v>180</v>
      </c>
      <c r="F28" s="260">
        <v>0</v>
      </c>
    </row>
    <row r="29" spans="2:6" ht="15" customHeight="1">
      <c r="B29" s="262" t="s">
        <v>205</v>
      </c>
      <c r="C29" s="263" t="s">
        <v>187</v>
      </c>
      <c r="D29" s="264">
        <v>297</v>
      </c>
      <c r="E29" s="244">
        <v>297</v>
      </c>
      <c r="F29" s="244">
        <v>0</v>
      </c>
    </row>
    <row r="30" spans="2:6" ht="15" customHeight="1">
      <c r="B30" s="265"/>
      <c r="C30" s="263" t="s">
        <v>200</v>
      </c>
      <c r="D30" s="264">
        <v>303.5</v>
      </c>
      <c r="E30" s="247">
        <v>305.72000000000003</v>
      </c>
      <c r="F30" s="247">
        <v>2.2200000000000273</v>
      </c>
    </row>
    <row r="31" spans="2:6" ht="15" customHeight="1" thickBot="1">
      <c r="B31" s="266"/>
      <c r="C31" s="267" t="s">
        <v>206</v>
      </c>
      <c r="D31" s="268">
        <v>260</v>
      </c>
      <c r="E31" s="251">
        <v>260</v>
      </c>
      <c r="F31" s="251">
        <v>0</v>
      </c>
    </row>
    <row r="32" spans="2:6" ht="15" customHeight="1">
      <c r="B32" s="262" t="s">
        <v>207</v>
      </c>
      <c r="C32" s="263" t="s">
        <v>187</v>
      </c>
      <c r="D32" s="264">
        <v>306.75</v>
      </c>
      <c r="E32" s="244">
        <v>307</v>
      </c>
      <c r="F32" s="244">
        <v>0.25</v>
      </c>
    </row>
    <row r="33" spans="2:6" ht="15" customHeight="1">
      <c r="B33" s="265"/>
      <c r="C33" s="263" t="s">
        <v>200</v>
      </c>
      <c r="D33" s="264">
        <v>324</v>
      </c>
      <c r="E33" s="247">
        <v>321.33999999999997</v>
      </c>
      <c r="F33" s="247">
        <v>-2.660000000000025</v>
      </c>
    </row>
    <row r="34" spans="2:6" ht="15" customHeight="1" thickBot="1">
      <c r="B34" s="266"/>
      <c r="C34" s="267" t="s">
        <v>206</v>
      </c>
      <c r="D34" s="268">
        <v>290</v>
      </c>
      <c r="E34" s="251">
        <v>290</v>
      </c>
      <c r="F34" s="251">
        <v>0</v>
      </c>
    </row>
    <row r="35" spans="2:6" ht="15" customHeight="1">
      <c r="B35" s="262" t="s">
        <v>208</v>
      </c>
      <c r="C35" s="263" t="s">
        <v>187</v>
      </c>
      <c r="D35" s="264">
        <v>471.15</v>
      </c>
      <c r="E35" s="247">
        <v>471.15</v>
      </c>
      <c r="F35" s="247">
        <v>0</v>
      </c>
    </row>
    <row r="36" spans="2:6" ht="15" customHeight="1">
      <c r="B36" s="262"/>
      <c r="C36" s="263" t="s">
        <v>200</v>
      </c>
      <c r="D36" s="264">
        <v>490</v>
      </c>
      <c r="E36" s="247">
        <v>490</v>
      </c>
      <c r="F36" s="247">
        <v>0</v>
      </c>
    </row>
    <row r="37" spans="2:6" ht="15" customHeight="1" thickBot="1">
      <c r="B37" s="266"/>
      <c r="C37" s="267" t="s">
        <v>206</v>
      </c>
      <c r="D37" s="268">
        <v>557.5</v>
      </c>
      <c r="E37" s="251">
        <v>557.5</v>
      </c>
      <c r="F37" s="251">
        <v>0</v>
      </c>
    </row>
    <row r="38" spans="2:6" ht="15" customHeight="1">
      <c r="B38" s="262" t="s">
        <v>209</v>
      </c>
      <c r="C38" s="263" t="s">
        <v>187</v>
      </c>
      <c r="D38" s="264">
        <v>601</v>
      </c>
      <c r="E38" s="244">
        <v>601</v>
      </c>
      <c r="F38" s="244">
        <v>0</v>
      </c>
    </row>
    <row r="39" spans="2:6" ht="15" customHeight="1">
      <c r="B39" s="265"/>
      <c r="C39" s="263" t="s">
        <v>200</v>
      </c>
      <c r="D39" s="264">
        <v>500</v>
      </c>
      <c r="E39" s="247">
        <v>500</v>
      </c>
      <c r="F39" s="247">
        <v>0</v>
      </c>
    </row>
    <row r="40" spans="2:6" ht="15" customHeight="1" thickBot="1">
      <c r="B40" s="266"/>
      <c r="C40" s="267" t="s">
        <v>206</v>
      </c>
      <c r="D40" s="268">
        <v>572.5</v>
      </c>
      <c r="E40" s="251">
        <v>572.5</v>
      </c>
      <c r="F40" s="251">
        <v>0</v>
      </c>
    </row>
    <row r="41" spans="2:6" ht="15" customHeight="1">
      <c r="B41" s="262" t="s">
        <v>210</v>
      </c>
      <c r="C41" s="263" t="s">
        <v>187</v>
      </c>
      <c r="D41" s="264">
        <v>656.5</v>
      </c>
      <c r="E41" s="244">
        <v>656.5</v>
      </c>
      <c r="F41" s="244">
        <v>0</v>
      </c>
    </row>
    <row r="42" spans="2:6" ht="15" customHeight="1">
      <c r="B42" s="265"/>
      <c r="C42" s="263" t="s">
        <v>200</v>
      </c>
      <c r="D42" s="264">
        <v>612</v>
      </c>
      <c r="E42" s="247">
        <v>612</v>
      </c>
      <c r="F42" s="247">
        <v>0</v>
      </c>
    </row>
    <row r="43" spans="2:6" ht="15" customHeight="1" thickBot="1">
      <c r="B43" s="266"/>
      <c r="C43" s="267" t="s">
        <v>206</v>
      </c>
      <c r="D43" s="268">
        <v>595</v>
      </c>
      <c r="E43" s="251">
        <v>595</v>
      </c>
      <c r="F43" s="251">
        <v>0</v>
      </c>
    </row>
    <row r="44" spans="2:6">
      <c r="B44" s="262" t="s">
        <v>211</v>
      </c>
      <c r="C44" s="263" t="s">
        <v>200</v>
      </c>
      <c r="D44" s="264">
        <v>307</v>
      </c>
      <c r="E44" s="264">
        <v>307</v>
      </c>
      <c r="F44" s="244">
        <v>0</v>
      </c>
    </row>
    <row r="45" spans="2:6" ht="13.5" thickBot="1">
      <c r="B45" s="266"/>
      <c r="C45" s="267" t="s">
        <v>206</v>
      </c>
      <c r="D45" s="268">
        <v>320</v>
      </c>
      <c r="E45" s="268">
        <v>320</v>
      </c>
      <c r="F45" s="251">
        <v>0</v>
      </c>
    </row>
    <row r="46" spans="2:6">
      <c r="F46" s="106" t="s">
        <v>56</v>
      </c>
    </row>
    <row r="48" spans="2:6">
      <c r="F48" s="254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32" customWidth="1"/>
    <col min="2" max="2" width="31.28515625" style="232" customWidth="1"/>
    <col min="3" max="3" width="25.5703125" style="232" customWidth="1"/>
    <col min="4" max="4" width="14.7109375" style="232" bestFit="1" customWidth="1"/>
    <col min="5" max="5" width="15.140625" style="232" customWidth="1"/>
    <col min="6" max="6" width="13.5703125" style="232" customWidth="1"/>
    <col min="7" max="7" width="3.28515625" style="232" customWidth="1"/>
    <col min="8" max="16384" width="8.85546875" style="232"/>
  </cols>
  <sheetData>
    <row r="1" spans="1:7" ht="14.25" customHeight="1">
      <c r="A1" s="269"/>
      <c r="B1" s="269"/>
      <c r="C1" s="269"/>
      <c r="D1" s="269"/>
      <c r="E1" s="269"/>
      <c r="F1" s="269"/>
    </row>
    <row r="2" spans="1:7" ht="10.5" customHeight="1" thickBot="1">
      <c r="A2" s="269"/>
      <c r="B2" s="269"/>
      <c r="C2" s="269"/>
      <c r="D2" s="269"/>
      <c r="E2" s="269"/>
      <c r="F2" s="269"/>
    </row>
    <row r="3" spans="1:7" ht="19.899999999999999" customHeight="1" thickBot="1">
      <c r="A3" s="269"/>
      <c r="B3" s="270" t="s">
        <v>212</v>
      </c>
      <c r="C3" s="271"/>
      <c r="D3" s="271"/>
      <c r="E3" s="271"/>
      <c r="F3" s="272"/>
    </row>
    <row r="4" spans="1:7" ht="15.75" customHeight="1">
      <c r="A4" s="269"/>
      <c r="B4" s="6"/>
      <c r="C4" s="6"/>
      <c r="D4" s="6"/>
      <c r="E4" s="6"/>
      <c r="F4" s="6"/>
    </row>
    <row r="5" spans="1:7" ht="20.45" customHeight="1">
      <c r="A5" s="269"/>
      <c r="B5" s="273" t="s">
        <v>213</v>
      </c>
      <c r="C5" s="273"/>
      <c r="D5" s="273"/>
      <c r="E5" s="273"/>
      <c r="F5" s="273"/>
      <c r="G5" s="237"/>
    </row>
    <row r="6" spans="1:7" ht="19.899999999999999" customHeight="1">
      <c r="A6" s="269"/>
      <c r="B6" s="274" t="s">
        <v>214</v>
      </c>
      <c r="C6" s="274"/>
      <c r="D6" s="274"/>
      <c r="E6" s="274"/>
      <c r="F6" s="274"/>
      <c r="G6" s="237"/>
    </row>
    <row r="7" spans="1:7" ht="19.899999999999999" customHeight="1" thickBot="1">
      <c r="A7" s="269"/>
      <c r="B7" s="269"/>
      <c r="C7" s="269"/>
      <c r="D7" s="269"/>
      <c r="E7" s="269"/>
      <c r="F7" s="269"/>
    </row>
    <row r="8" spans="1:7" ht="39" customHeight="1" thickBot="1">
      <c r="A8" s="269"/>
      <c r="B8" s="240" t="s">
        <v>142</v>
      </c>
      <c r="C8" s="241" t="s">
        <v>143</v>
      </c>
      <c r="D8" s="241" t="s">
        <v>215</v>
      </c>
      <c r="E8" s="241" t="s">
        <v>216</v>
      </c>
      <c r="F8" s="241" t="s">
        <v>146</v>
      </c>
    </row>
    <row r="9" spans="1:7" ht="15" customHeight="1">
      <c r="A9" s="269"/>
      <c r="B9" s="275" t="s">
        <v>217</v>
      </c>
      <c r="C9" s="276" t="s">
        <v>148</v>
      </c>
      <c r="D9" s="277">
        <v>34.860278854623147</v>
      </c>
      <c r="E9" s="277">
        <v>36.821502153731089</v>
      </c>
      <c r="F9" s="278">
        <v>1.9612232991079424</v>
      </c>
    </row>
    <row r="10" spans="1:7" ht="15" customHeight="1">
      <c r="A10" s="269"/>
      <c r="B10" s="279"/>
      <c r="C10" s="280" t="s">
        <v>218</v>
      </c>
      <c r="D10" s="281">
        <v>33.963605230916677</v>
      </c>
      <c r="E10" s="281">
        <v>34.101436231461967</v>
      </c>
      <c r="F10" s="282">
        <v>0.13783100054529029</v>
      </c>
    </row>
    <row r="11" spans="1:7" ht="15" customHeight="1">
      <c r="A11" s="269"/>
      <c r="B11" s="283"/>
      <c r="C11" s="280" t="s">
        <v>174</v>
      </c>
      <c r="D11" s="281">
        <v>30.704801987133749</v>
      </c>
      <c r="E11" s="281">
        <v>32.755490246299352</v>
      </c>
      <c r="F11" s="282">
        <v>2.0506882591656037</v>
      </c>
    </row>
    <row r="12" spans="1:7" ht="15" customHeight="1">
      <c r="A12" s="269"/>
      <c r="B12" s="283"/>
      <c r="C12" s="283" t="s">
        <v>219</v>
      </c>
      <c r="D12" s="281">
        <v>34.444925139412305</v>
      </c>
      <c r="E12" s="281">
        <v>38.138462569706157</v>
      </c>
      <c r="F12" s="282">
        <v>3.6935374302938513</v>
      </c>
    </row>
    <row r="13" spans="1:7" ht="15" customHeight="1" thickBot="1">
      <c r="A13" s="269"/>
      <c r="B13" s="284"/>
      <c r="C13" s="285" t="s">
        <v>179</v>
      </c>
      <c r="D13" s="286">
        <v>35.137521829935537</v>
      </c>
      <c r="E13" s="286">
        <v>31.424344081537839</v>
      </c>
      <c r="F13" s="287">
        <v>-3.7131777483976975</v>
      </c>
    </row>
    <row r="14" spans="1:7" ht="15" customHeight="1" thickBot="1">
      <c r="A14" s="269"/>
      <c r="B14" s="288" t="s">
        <v>220</v>
      </c>
      <c r="C14" s="289" t="s">
        <v>221</v>
      </c>
      <c r="D14" s="290"/>
      <c r="E14" s="290"/>
      <c r="F14" s="291"/>
    </row>
    <row r="15" spans="1:7" ht="15" customHeight="1">
      <c r="A15" s="269"/>
      <c r="B15" s="283"/>
      <c r="C15" s="276" t="s">
        <v>148</v>
      </c>
      <c r="D15" s="277">
        <v>44.017761483465605</v>
      </c>
      <c r="E15" s="277">
        <v>47.836734422696303</v>
      </c>
      <c r="F15" s="278">
        <v>3.8189729392306972</v>
      </c>
    </row>
    <row r="16" spans="1:7" ht="15" customHeight="1">
      <c r="A16" s="269"/>
      <c r="B16" s="283"/>
      <c r="C16" s="280" t="s">
        <v>174</v>
      </c>
      <c r="D16" s="281">
        <v>40.363187700571771</v>
      </c>
      <c r="E16" s="281">
        <v>43.980229733434598</v>
      </c>
      <c r="F16" s="282">
        <v>3.6170420328628268</v>
      </c>
    </row>
    <row r="17" spans="1:6" ht="15" customHeight="1">
      <c r="A17" s="269"/>
      <c r="B17" s="283"/>
      <c r="C17" s="280" t="s">
        <v>219</v>
      </c>
      <c r="D17" s="281">
        <v>46.869943460044574</v>
      </c>
      <c r="E17" s="281">
        <v>47.74998742794331</v>
      </c>
      <c r="F17" s="282">
        <v>0.88004396789873596</v>
      </c>
    </row>
    <row r="18" spans="1:6" ht="15" customHeight="1">
      <c r="A18" s="269"/>
      <c r="B18" s="283"/>
      <c r="C18" s="280" t="s">
        <v>218</v>
      </c>
      <c r="D18" s="281">
        <v>64.111492715418279</v>
      </c>
      <c r="E18" s="281">
        <v>65.725457129517906</v>
      </c>
      <c r="F18" s="282">
        <v>1.6139644140996268</v>
      </c>
    </row>
    <row r="19" spans="1:6" ht="15" customHeight="1">
      <c r="A19" s="269"/>
      <c r="B19" s="283"/>
      <c r="C19" s="280" t="s">
        <v>158</v>
      </c>
      <c r="D19" s="281">
        <v>45.802501720111707</v>
      </c>
      <c r="E19" s="281">
        <v>49.002500860055854</v>
      </c>
      <c r="F19" s="282">
        <v>3.199999139944147</v>
      </c>
    </row>
    <row r="20" spans="1:6" ht="15" customHeight="1">
      <c r="A20" s="269"/>
      <c r="B20" s="283"/>
      <c r="C20" s="280" t="s">
        <v>179</v>
      </c>
      <c r="D20" s="281">
        <v>39.735633308150533</v>
      </c>
      <c r="E20" s="281">
        <v>39.912663171679007</v>
      </c>
      <c r="F20" s="282">
        <v>0.17702986352847461</v>
      </c>
    </row>
    <row r="21" spans="1:6" ht="15" customHeight="1" thickBot="1">
      <c r="A21" s="269"/>
      <c r="B21" s="284"/>
      <c r="C21" s="285" t="s">
        <v>222</v>
      </c>
      <c r="D21" s="286">
        <v>42.759654874189337</v>
      </c>
      <c r="E21" s="286">
        <v>44.909999462413857</v>
      </c>
      <c r="F21" s="287">
        <v>2.1503445882245202</v>
      </c>
    </row>
    <row r="22" spans="1:6" ht="15" customHeight="1" thickBot="1">
      <c r="A22" s="269"/>
      <c r="B22" s="292" t="s">
        <v>223</v>
      </c>
      <c r="C22" s="289" t="s">
        <v>224</v>
      </c>
      <c r="D22" s="290"/>
      <c r="E22" s="293"/>
      <c r="F22" s="294" t="s">
        <v>225</v>
      </c>
    </row>
    <row r="23" spans="1:6" ht="15" customHeight="1" thickBot="1">
      <c r="A23" s="269"/>
      <c r="B23" s="283"/>
      <c r="C23" s="280"/>
      <c r="D23" s="282" t="s">
        <v>226</v>
      </c>
      <c r="E23" s="282" t="s">
        <v>227</v>
      </c>
      <c r="F23" s="281"/>
    </row>
    <row r="24" spans="1:6" ht="15" customHeight="1" thickBot="1">
      <c r="A24" s="269"/>
      <c r="B24" s="295"/>
      <c r="C24" s="296"/>
      <c r="D24" s="293"/>
      <c r="E24" s="297"/>
      <c r="F24" s="297"/>
    </row>
    <row r="25" spans="1:6" ht="15" customHeight="1" thickBot="1">
      <c r="A25" s="269"/>
      <c r="B25" s="292" t="s">
        <v>228</v>
      </c>
      <c r="C25" s="298" t="s">
        <v>229</v>
      </c>
      <c r="D25" s="281">
        <v>150.99296379853334</v>
      </c>
      <c r="E25" s="281">
        <v>150.99296379853334</v>
      </c>
      <c r="F25" s="282">
        <v>0</v>
      </c>
    </row>
    <row r="26" spans="1:6" ht="15" customHeight="1" thickBot="1">
      <c r="A26" s="269"/>
      <c r="B26" s="295"/>
      <c r="C26" s="296"/>
      <c r="D26" s="293"/>
      <c r="E26" s="297"/>
      <c r="F26" s="294"/>
    </row>
    <row r="27" spans="1:6" ht="15" customHeight="1" thickBot="1">
      <c r="A27" s="269"/>
      <c r="B27" s="299" t="s">
        <v>230</v>
      </c>
      <c r="C27" s="299" t="s">
        <v>231</v>
      </c>
      <c r="D27" s="297">
        <v>133.26356847636876</v>
      </c>
      <c r="E27" s="297">
        <v>133.26356847636876</v>
      </c>
      <c r="F27" s="294">
        <v>0</v>
      </c>
    </row>
    <row r="28" spans="1:6">
      <c r="A28" s="269"/>
      <c r="B28" s="269"/>
      <c r="C28" s="269"/>
      <c r="D28" s="269"/>
      <c r="E28" s="269"/>
      <c r="F28" s="106" t="s">
        <v>56</v>
      </c>
    </row>
    <row r="30" spans="1:6">
      <c r="F30" s="254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7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zoomScaleNormal="100" zoomScaleSheetLayoutView="90" workbookViewId="0"/>
  </sheetViews>
  <sheetFormatPr baseColWidth="10" defaultColWidth="11.42578125" defaultRowHeight="15"/>
  <cols>
    <col min="1" max="1" width="4" style="302" customWidth="1"/>
    <col min="2" max="2" width="38.7109375" style="302" customWidth="1"/>
    <col min="3" max="3" width="22.28515625" style="302" customWidth="1"/>
    <col min="4" max="4" width="15.28515625" style="302" customWidth="1"/>
    <col min="5" max="5" width="14.42578125" style="302" customWidth="1"/>
    <col min="6" max="6" width="13.5703125" style="302" customWidth="1"/>
    <col min="7" max="7" width="2.28515625" style="302" customWidth="1"/>
    <col min="8" max="16384" width="11.42578125" style="303"/>
  </cols>
  <sheetData>
    <row r="1" spans="1:12">
      <c r="A1" s="300"/>
      <c r="B1" s="300"/>
      <c r="C1" s="300"/>
      <c r="D1" s="300"/>
      <c r="E1" s="300"/>
      <c r="F1" s="301"/>
    </row>
    <row r="2" spans="1:12" ht="15.75" thickBot="1">
      <c r="A2" s="300"/>
      <c r="B2" s="304"/>
      <c r="C2" s="304"/>
      <c r="D2" s="304"/>
      <c r="E2" s="304"/>
      <c r="F2" s="305"/>
    </row>
    <row r="3" spans="1:12" ht="16.899999999999999" customHeight="1" thickBot="1">
      <c r="A3" s="300"/>
      <c r="B3" s="270" t="s">
        <v>232</v>
      </c>
      <c r="C3" s="271"/>
      <c r="D3" s="271"/>
      <c r="E3" s="271"/>
      <c r="F3" s="272"/>
    </row>
    <row r="4" spans="1:12">
      <c r="A4" s="300"/>
      <c r="B4" s="306"/>
      <c r="C4" s="307"/>
      <c r="D4" s="308"/>
      <c r="E4" s="308"/>
      <c r="F4" s="309"/>
    </row>
    <row r="5" spans="1:12">
      <c r="A5" s="300"/>
      <c r="B5" s="310" t="s">
        <v>233</v>
      </c>
      <c r="C5" s="310"/>
      <c r="D5" s="310"/>
      <c r="E5" s="310"/>
      <c r="F5" s="310"/>
      <c r="G5" s="311"/>
    </row>
    <row r="6" spans="1:12">
      <c r="A6" s="300"/>
      <c r="B6" s="310" t="s">
        <v>234</v>
      </c>
      <c r="C6" s="310"/>
      <c r="D6" s="310"/>
      <c r="E6" s="310"/>
      <c r="F6" s="310"/>
      <c r="G6" s="311"/>
    </row>
    <row r="7" spans="1:12" ht="15.75" thickBot="1">
      <c r="A7" s="300"/>
      <c r="B7" s="312"/>
      <c r="C7" s="312"/>
      <c r="D7" s="312"/>
      <c r="E7" s="312"/>
      <c r="F7" s="300"/>
    </row>
    <row r="8" spans="1:12" ht="44.45" customHeight="1" thickBot="1">
      <c r="A8" s="300"/>
      <c r="B8" s="240" t="s">
        <v>235</v>
      </c>
      <c r="C8" s="241" t="s">
        <v>143</v>
      </c>
      <c r="D8" s="241" t="s">
        <v>215</v>
      </c>
      <c r="E8" s="241" t="s">
        <v>216</v>
      </c>
      <c r="F8" s="241" t="s">
        <v>146</v>
      </c>
    </row>
    <row r="9" spans="1:12">
      <c r="A9" s="300"/>
      <c r="B9" s="313" t="s">
        <v>236</v>
      </c>
      <c r="C9" s="314" t="s">
        <v>218</v>
      </c>
      <c r="D9" s="315">
        <v>230.42500000000001</v>
      </c>
      <c r="E9" s="315">
        <v>226.92500000000001</v>
      </c>
      <c r="F9" s="316">
        <v>-3.5</v>
      </c>
    </row>
    <row r="10" spans="1:12">
      <c r="A10" s="300"/>
      <c r="B10" s="317" t="s">
        <v>237</v>
      </c>
      <c r="C10" s="318" t="s">
        <v>174</v>
      </c>
      <c r="D10" s="319">
        <v>217</v>
      </c>
      <c r="E10" s="319">
        <v>217</v>
      </c>
      <c r="F10" s="320">
        <v>0</v>
      </c>
    </row>
    <row r="11" spans="1:12">
      <c r="A11" s="300"/>
      <c r="B11" s="317"/>
      <c r="C11" s="318" t="s">
        <v>238</v>
      </c>
      <c r="D11" s="319">
        <v>217.5</v>
      </c>
      <c r="E11" s="319">
        <v>219.5</v>
      </c>
      <c r="F11" s="320">
        <v>2</v>
      </c>
    </row>
    <row r="12" spans="1:12">
      <c r="A12" s="300"/>
      <c r="B12" s="317"/>
      <c r="C12" s="318" t="s">
        <v>177</v>
      </c>
      <c r="D12" s="319">
        <v>202</v>
      </c>
      <c r="E12" s="319">
        <v>198</v>
      </c>
      <c r="F12" s="320">
        <v>-4</v>
      </c>
      <c r="L12" s="321"/>
    </row>
    <row r="13" spans="1:12">
      <c r="A13" s="300"/>
      <c r="B13" s="317"/>
      <c r="C13" s="318" t="s">
        <v>239</v>
      </c>
      <c r="D13" s="319">
        <v>206.10500000000002</v>
      </c>
      <c r="E13" s="319">
        <v>206.72</v>
      </c>
      <c r="F13" s="320">
        <v>0.61499999999998067</v>
      </c>
    </row>
    <row r="14" spans="1:12">
      <c r="A14" s="300"/>
      <c r="B14" s="317"/>
      <c r="C14" s="318" t="s">
        <v>240</v>
      </c>
      <c r="D14" s="319">
        <v>215</v>
      </c>
      <c r="E14" s="319">
        <v>220</v>
      </c>
      <c r="F14" s="320">
        <v>5</v>
      </c>
    </row>
    <row r="15" spans="1:12">
      <c r="A15" s="300"/>
      <c r="B15" s="317"/>
      <c r="C15" s="318" t="s">
        <v>164</v>
      </c>
      <c r="D15" s="319">
        <v>225</v>
      </c>
      <c r="E15" s="319">
        <v>235</v>
      </c>
      <c r="F15" s="320">
        <v>10</v>
      </c>
    </row>
    <row r="16" spans="1:12">
      <c r="A16" s="300"/>
      <c r="B16" s="317"/>
      <c r="C16" s="318" t="s">
        <v>166</v>
      </c>
      <c r="D16" s="319">
        <v>230</v>
      </c>
      <c r="E16" s="319">
        <v>230</v>
      </c>
      <c r="F16" s="320">
        <v>0</v>
      </c>
    </row>
    <row r="17" spans="1:6">
      <c r="A17" s="300"/>
      <c r="B17" s="317"/>
      <c r="C17" s="318" t="s">
        <v>179</v>
      </c>
      <c r="D17" s="319">
        <v>215</v>
      </c>
      <c r="E17" s="319">
        <v>215</v>
      </c>
      <c r="F17" s="320">
        <v>0</v>
      </c>
    </row>
    <row r="18" spans="1:6">
      <c r="A18" s="300"/>
      <c r="B18" s="322" t="s">
        <v>241</v>
      </c>
      <c r="C18" s="323" t="s">
        <v>218</v>
      </c>
      <c r="D18" s="324">
        <v>200</v>
      </c>
      <c r="E18" s="324">
        <v>200</v>
      </c>
      <c r="F18" s="325">
        <v>0</v>
      </c>
    </row>
    <row r="19" spans="1:6">
      <c r="A19" s="300"/>
      <c r="B19" s="317" t="s">
        <v>242</v>
      </c>
      <c r="C19" s="318" t="s">
        <v>238</v>
      </c>
      <c r="D19" s="319">
        <v>189.5</v>
      </c>
      <c r="E19" s="319">
        <v>190</v>
      </c>
      <c r="F19" s="320">
        <v>0.5</v>
      </c>
    </row>
    <row r="20" spans="1:6">
      <c r="A20" s="300"/>
      <c r="B20" s="317"/>
      <c r="C20" s="318" t="s">
        <v>177</v>
      </c>
      <c r="D20" s="319">
        <v>191</v>
      </c>
      <c r="E20" s="319">
        <v>191</v>
      </c>
      <c r="F20" s="320">
        <v>0</v>
      </c>
    </row>
    <row r="21" spans="1:6">
      <c r="A21" s="300"/>
      <c r="B21" s="317"/>
      <c r="C21" s="318" t="s">
        <v>239</v>
      </c>
      <c r="D21" s="326">
        <v>189.99</v>
      </c>
      <c r="E21" s="326">
        <v>192.07999999999998</v>
      </c>
      <c r="F21" s="320">
        <v>2.089999999999975</v>
      </c>
    </row>
    <row r="22" spans="1:6">
      <c r="A22" s="300"/>
      <c r="B22" s="317"/>
      <c r="C22" s="318" t="s">
        <v>164</v>
      </c>
      <c r="D22" s="326">
        <v>200</v>
      </c>
      <c r="E22" s="326">
        <v>195</v>
      </c>
      <c r="F22" s="320">
        <v>0</v>
      </c>
    </row>
    <row r="23" spans="1:6">
      <c r="A23" s="300"/>
      <c r="B23" s="317"/>
      <c r="C23" s="318" t="s">
        <v>243</v>
      </c>
      <c r="D23" s="326">
        <v>195</v>
      </c>
      <c r="E23" s="326">
        <v>196</v>
      </c>
      <c r="F23" s="320">
        <v>-4</v>
      </c>
    </row>
    <row r="24" spans="1:6">
      <c r="A24" s="300"/>
      <c r="B24" s="317"/>
      <c r="C24" s="318" t="s">
        <v>166</v>
      </c>
      <c r="D24" s="326">
        <v>197.5</v>
      </c>
      <c r="E24" s="326">
        <v>195</v>
      </c>
      <c r="F24" s="320">
        <v>-2.5</v>
      </c>
    </row>
    <row r="25" spans="1:6">
      <c r="A25" s="300"/>
      <c r="B25" s="327"/>
      <c r="C25" s="328" t="s">
        <v>179</v>
      </c>
      <c r="D25" s="329">
        <v>192</v>
      </c>
      <c r="E25" s="329">
        <v>192</v>
      </c>
      <c r="F25" s="330">
        <v>0</v>
      </c>
    </row>
    <row r="26" spans="1:6">
      <c r="A26" s="300"/>
      <c r="B26" s="322" t="s">
        <v>244</v>
      </c>
      <c r="C26" s="323" t="s">
        <v>238</v>
      </c>
      <c r="D26" s="324">
        <v>187</v>
      </c>
      <c r="E26" s="324">
        <v>185</v>
      </c>
      <c r="F26" s="331">
        <v>-2</v>
      </c>
    </row>
    <row r="27" spans="1:6">
      <c r="A27" s="300"/>
      <c r="B27" s="317"/>
      <c r="C27" s="318" t="s">
        <v>177</v>
      </c>
      <c r="D27" s="326">
        <v>190</v>
      </c>
      <c r="E27" s="326">
        <v>185</v>
      </c>
      <c r="F27" s="320">
        <v>-5</v>
      </c>
    </row>
    <row r="28" spans="1:6">
      <c r="A28" s="300"/>
      <c r="B28" s="317" t="s">
        <v>245</v>
      </c>
      <c r="C28" s="318" t="s">
        <v>239</v>
      </c>
      <c r="D28" s="326">
        <v>187.88</v>
      </c>
      <c r="E28" s="326">
        <v>186.16500000000002</v>
      </c>
      <c r="F28" s="320">
        <v>-1.714999999999975</v>
      </c>
    </row>
    <row r="29" spans="1:6">
      <c r="A29" s="300"/>
      <c r="B29" s="317"/>
      <c r="C29" s="318" t="s">
        <v>240</v>
      </c>
      <c r="D29" s="326">
        <v>200</v>
      </c>
      <c r="E29" s="326">
        <v>190</v>
      </c>
      <c r="F29" s="320">
        <v>-10</v>
      </c>
    </row>
    <row r="30" spans="1:6">
      <c r="A30" s="300"/>
      <c r="B30" s="317"/>
      <c r="C30" s="318" t="s">
        <v>164</v>
      </c>
      <c r="D30" s="326">
        <v>191</v>
      </c>
      <c r="E30" s="326">
        <v>186</v>
      </c>
      <c r="F30" s="320">
        <v>-5</v>
      </c>
    </row>
    <row r="31" spans="1:6">
      <c r="A31" s="300"/>
      <c r="B31" s="317"/>
      <c r="C31" s="318" t="s">
        <v>166</v>
      </c>
      <c r="D31" s="319">
        <v>175</v>
      </c>
      <c r="E31" s="319">
        <v>175</v>
      </c>
      <c r="F31" s="320">
        <v>0</v>
      </c>
    </row>
    <row r="32" spans="1:6">
      <c r="A32" s="300"/>
      <c r="B32" s="327"/>
      <c r="C32" s="328" t="s">
        <v>218</v>
      </c>
      <c r="D32" s="332">
        <v>187.5</v>
      </c>
      <c r="E32" s="332">
        <v>187.5</v>
      </c>
      <c r="F32" s="330">
        <v>0</v>
      </c>
    </row>
    <row r="33" spans="1:6">
      <c r="A33" s="300"/>
      <c r="B33" s="322" t="s">
        <v>246</v>
      </c>
      <c r="C33" s="323" t="s">
        <v>238</v>
      </c>
      <c r="D33" s="333">
        <v>200</v>
      </c>
      <c r="E33" s="333">
        <v>200</v>
      </c>
      <c r="F33" s="325">
        <v>0</v>
      </c>
    </row>
    <row r="34" spans="1:6">
      <c r="A34" s="300"/>
      <c r="B34" s="317"/>
      <c r="C34" s="318" t="s">
        <v>239</v>
      </c>
      <c r="D34" s="319">
        <v>202.5</v>
      </c>
      <c r="E34" s="319">
        <v>202.5</v>
      </c>
      <c r="F34" s="320">
        <v>0</v>
      </c>
    </row>
    <row r="35" spans="1:6">
      <c r="A35" s="300"/>
      <c r="B35" s="317"/>
      <c r="C35" s="318" t="s">
        <v>164</v>
      </c>
      <c r="D35" s="319">
        <v>201</v>
      </c>
      <c r="E35" s="319">
        <v>201</v>
      </c>
      <c r="F35" s="320">
        <v>0</v>
      </c>
    </row>
    <row r="36" spans="1:6">
      <c r="A36" s="300"/>
      <c r="B36" s="327"/>
      <c r="C36" s="328" t="s">
        <v>166</v>
      </c>
      <c r="D36" s="332">
        <v>192</v>
      </c>
      <c r="E36" s="332">
        <v>190</v>
      </c>
      <c r="F36" s="330">
        <v>-2</v>
      </c>
    </row>
    <row r="37" spans="1:6">
      <c r="A37" s="300"/>
      <c r="B37" s="322" t="s">
        <v>247</v>
      </c>
      <c r="C37" s="323" t="s">
        <v>238</v>
      </c>
      <c r="D37" s="333">
        <v>75</v>
      </c>
      <c r="E37" s="333">
        <v>75</v>
      </c>
      <c r="F37" s="325">
        <v>0</v>
      </c>
    </row>
    <row r="38" spans="1:6">
      <c r="A38" s="300"/>
      <c r="B38" s="317"/>
      <c r="C38" s="318" t="s">
        <v>239</v>
      </c>
      <c r="D38" s="319">
        <v>83</v>
      </c>
      <c r="E38" s="319">
        <v>83</v>
      </c>
      <c r="F38" s="320">
        <v>0</v>
      </c>
    </row>
    <row r="39" spans="1:6">
      <c r="A39" s="300"/>
      <c r="B39" s="327"/>
      <c r="C39" s="328" t="s">
        <v>166</v>
      </c>
      <c r="D39" s="332">
        <v>72.5</v>
      </c>
      <c r="E39" s="332">
        <v>72.5</v>
      </c>
      <c r="F39" s="330">
        <v>0</v>
      </c>
    </row>
    <row r="40" spans="1:6">
      <c r="A40" s="300"/>
      <c r="B40" s="322" t="s">
        <v>248</v>
      </c>
      <c r="C40" s="323" t="s">
        <v>238</v>
      </c>
      <c r="D40" s="333">
        <v>105</v>
      </c>
      <c r="E40" s="333">
        <v>105</v>
      </c>
      <c r="F40" s="325">
        <v>0</v>
      </c>
    </row>
    <row r="41" spans="1:6">
      <c r="A41" s="300"/>
      <c r="B41" s="317"/>
      <c r="C41" s="318" t="s">
        <v>239</v>
      </c>
      <c r="D41" s="319">
        <v>111</v>
      </c>
      <c r="E41" s="319">
        <v>111</v>
      </c>
      <c r="F41" s="320">
        <v>0</v>
      </c>
    </row>
    <row r="42" spans="1:6">
      <c r="A42" s="300"/>
      <c r="B42" s="327"/>
      <c r="C42" s="328" t="s">
        <v>166</v>
      </c>
      <c r="D42" s="329">
        <v>107.5</v>
      </c>
      <c r="E42" s="329">
        <v>107.5</v>
      </c>
      <c r="F42" s="330">
        <v>0</v>
      </c>
    </row>
    <row r="43" spans="1:6">
      <c r="A43" s="300"/>
      <c r="B43" s="317"/>
      <c r="C43" s="318" t="s">
        <v>238</v>
      </c>
      <c r="D43" s="319">
        <v>77.72</v>
      </c>
      <c r="E43" s="319">
        <v>77</v>
      </c>
      <c r="F43" s="325">
        <v>-0.21999999999999886</v>
      </c>
    </row>
    <row r="44" spans="1:6">
      <c r="A44" s="300"/>
      <c r="B44" s="317" t="s">
        <v>249</v>
      </c>
      <c r="C44" s="318" t="s">
        <v>164</v>
      </c>
      <c r="D44" s="319">
        <v>78.125</v>
      </c>
      <c r="E44" s="319">
        <v>78.5</v>
      </c>
      <c r="F44" s="320">
        <v>0.375</v>
      </c>
    </row>
    <row r="45" spans="1:6">
      <c r="A45" s="300"/>
      <c r="B45" s="317"/>
      <c r="C45" s="318" t="s">
        <v>166</v>
      </c>
      <c r="D45" s="319">
        <v>78.5</v>
      </c>
      <c r="E45" s="319">
        <v>78.5</v>
      </c>
      <c r="F45" s="320">
        <v>0</v>
      </c>
    </row>
    <row r="46" spans="1:6">
      <c r="A46" s="300"/>
      <c r="B46" s="334" t="s">
        <v>250</v>
      </c>
      <c r="C46" s="323" t="s">
        <v>251</v>
      </c>
      <c r="D46" s="333">
        <v>317.15122309389056</v>
      </c>
      <c r="E46" s="333">
        <v>317.09062453803278</v>
      </c>
      <c r="F46" s="325">
        <f>D46-E46</f>
        <v>6.0598555857779957E-2</v>
      </c>
    </row>
    <row r="47" spans="1:6">
      <c r="A47" s="300"/>
      <c r="B47" s="335" t="s">
        <v>252</v>
      </c>
      <c r="C47" s="318" t="s">
        <v>253</v>
      </c>
      <c r="D47" s="319">
        <v>293.84077515389527</v>
      </c>
      <c r="E47" s="319">
        <v>294.04077515389525</v>
      </c>
      <c r="F47" s="320">
        <f t="shared" ref="F47:F48" si="0">D47-E47</f>
        <v>-0.19999999999998863</v>
      </c>
    </row>
    <row r="48" spans="1:6" ht="15.75" thickBot="1">
      <c r="A48" s="305"/>
      <c r="B48" s="336"/>
      <c r="C48" s="337" t="s">
        <v>254</v>
      </c>
      <c r="D48" s="338">
        <v>308.5460673942253</v>
      </c>
      <c r="E48" s="338">
        <v>308.5460673942253</v>
      </c>
      <c r="F48" s="339">
        <f t="shared" si="0"/>
        <v>0</v>
      </c>
    </row>
    <row r="49" spans="1:6">
      <c r="A49" s="305"/>
      <c r="B49" s="305"/>
      <c r="C49" s="305"/>
      <c r="D49" s="305"/>
      <c r="E49" s="305"/>
      <c r="F49" s="106" t="s">
        <v>56</v>
      </c>
    </row>
    <row r="50" spans="1:6">
      <c r="F50" s="340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jgarciaa</dc:creator>
  <cp:lastModifiedBy>jgarciaa</cp:lastModifiedBy>
  <dcterms:created xsi:type="dcterms:W3CDTF">2019-11-27T13:36:59Z</dcterms:created>
  <dcterms:modified xsi:type="dcterms:W3CDTF">2019-11-27T13:38:16Z</dcterms:modified>
</cp:coreProperties>
</file>